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53" i="1" l="1"/>
  <c r="G53" i="1"/>
  <c r="H53" i="1"/>
  <c r="I53" i="1"/>
  <c r="J53" i="1"/>
  <c r="L53" i="1"/>
  <c r="F58" i="1"/>
  <c r="G58" i="1"/>
  <c r="H58" i="1"/>
  <c r="I58" i="1"/>
  <c r="J58" i="1"/>
  <c r="L58" i="1"/>
  <c r="L216" i="1" l="1"/>
  <c r="L208" i="1"/>
  <c r="L203" i="1"/>
  <c r="L196" i="1"/>
  <c r="L187" i="1"/>
  <c r="L182" i="1"/>
  <c r="L174" i="1"/>
  <c r="L164" i="1"/>
  <c r="L159" i="1"/>
  <c r="L152" i="1"/>
  <c r="L142" i="1"/>
  <c r="L138" i="1"/>
  <c r="L131" i="1"/>
  <c r="L122" i="1"/>
  <c r="L117" i="1"/>
  <c r="L109" i="1"/>
  <c r="L100" i="1"/>
  <c r="L96" i="1"/>
  <c r="L89" i="1"/>
  <c r="L79" i="1"/>
  <c r="L75" i="1"/>
  <c r="L67" i="1"/>
  <c r="L68" i="1" s="1"/>
  <c r="G32" i="1"/>
  <c r="L217" i="1" l="1"/>
  <c r="L132" i="1"/>
  <c r="L153" i="1"/>
  <c r="L47" i="1"/>
  <c r="L110" i="1"/>
  <c r="L197" i="1"/>
  <c r="L90" i="1"/>
  <c r="L175" i="1"/>
  <c r="L25" i="1"/>
  <c r="L16" i="1"/>
  <c r="B217" i="1" l="1"/>
  <c r="A217" i="1"/>
  <c r="J216" i="1"/>
  <c r="I216" i="1"/>
  <c r="H216" i="1"/>
  <c r="G216" i="1"/>
  <c r="F216" i="1"/>
  <c r="B209" i="1"/>
  <c r="A209" i="1"/>
  <c r="J208" i="1"/>
  <c r="I208" i="1"/>
  <c r="H208" i="1"/>
  <c r="G208" i="1"/>
  <c r="F208" i="1"/>
  <c r="B204" i="1"/>
  <c r="A204" i="1"/>
  <c r="J203" i="1"/>
  <c r="I203" i="1"/>
  <c r="H203" i="1"/>
  <c r="G203" i="1"/>
  <c r="F203" i="1"/>
  <c r="B197" i="1"/>
  <c r="A197" i="1"/>
  <c r="J196" i="1"/>
  <c r="I196" i="1"/>
  <c r="H196" i="1"/>
  <c r="G196" i="1"/>
  <c r="F196" i="1"/>
  <c r="B188" i="1"/>
  <c r="A188" i="1"/>
  <c r="J187" i="1"/>
  <c r="I187" i="1"/>
  <c r="H187" i="1"/>
  <c r="G187" i="1"/>
  <c r="F187" i="1"/>
  <c r="B183" i="1"/>
  <c r="A183" i="1"/>
  <c r="J182" i="1"/>
  <c r="I182" i="1"/>
  <c r="H182" i="1"/>
  <c r="G182" i="1"/>
  <c r="F182" i="1"/>
  <c r="B175" i="1"/>
  <c r="A175" i="1"/>
  <c r="J174" i="1"/>
  <c r="I174" i="1"/>
  <c r="H174" i="1"/>
  <c r="G174" i="1"/>
  <c r="F174" i="1"/>
  <c r="B165" i="1"/>
  <c r="A165" i="1"/>
  <c r="J164" i="1"/>
  <c r="I164" i="1"/>
  <c r="H164" i="1"/>
  <c r="G164" i="1"/>
  <c r="F164" i="1"/>
  <c r="B160" i="1"/>
  <c r="A160" i="1"/>
  <c r="J159" i="1"/>
  <c r="I159" i="1"/>
  <c r="H159" i="1"/>
  <c r="G159" i="1"/>
  <c r="F159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9" i="1"/>
  <c r="A139" i="1"/>
  <c r="J138" i="1"/>
  <c r="J153" i="1" s="1"/>
  <c r="I138" i="1"/>
  <c r="H138" i="1"/>
  <c r="G138" i="1"/>
  <c r="F138" i="1"/>
  <c r="B132" i="1"/>
  <c r="A132" i="1"/>
  <c r="J131" i="1"/>
  <c r="I131" i="1"/>
  <c r="H131" i="1"/>
  <c r="G131" i="1"/>
  <c r="F131" i="1"/>
  <c r="B123" i="1"/>
  <c r="A123" i="1"/>
  <c r="J122" i="1"/>
  <c r="I122" i="1"/>
  <c r="H122" i="1"/>
  <c r="G122" i="1"/>
  <c r="F122" i="1"/>
  <c r="B118" i="1"/>
  <c r="A118" i="1"/>
  <c r="J117" i="1"/>
  <c r="I117" i="1"/>
  <c r="H117" i="1"/>
  <c r="G117" i="1"/>
  <c r="F117" i="1"/>
  <c r="B110" i="1"/>
  <c r="A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7" i="1"/>
  <c r="A97" i="1"/>
  <c r="J96" i="1"/>
  <c r="I96" i="1"/>
  <c r="H96" i="1"/>
  <c r="H110" i="1" s="1"/>
  <c r="G96" i="1"/>
  <c r="F96" i="1"/>
  <c r="B90" i="1"/>
  <c r="A90" i="1"/>
  <c r="J89" i="1"/>
  <c r="I89" i="1"/>
  <c r="H89" i="1"/>
  <c r="G89" i="1"/>
  <c r="F89" i="1"/>
  <c r="B80" i="1"/>
  <c r="A80" i="1"/>
  <c r="J79" i="1"/>
  <c r="I79" i="1"/>
  <c r="H79" i="1"/>
  <c r="G79" i="1"/>
  <c r="F79" i="1"/>
  <c r="B76" i="1"/>
  <c r="A76" i="1"/>
  <c r="J75" i="1"/>
  <c r="I75" i="1"/>
  <c r="H75" i="1"/>
  <c r="G75" i="1"/>
  <c r="F75" i="1"/>
  <c r="B68" i="1"/>
  <c r="A68" i="1"/>
  <c r="J67" i="1"/>
  <c r="J68" i="1" s="1"/>
  <c r="I67" i="1"/>
  <c r="H67" i="1"/>
  <c r="G67" i="1"/>
  <c r="F67" i="1"/>
  <c r="B59" i="1"/>
  <c r="A59" i="1"/>
  <c r="B54" i="1"/>
  <c r="A54" i="1"/>
  <c r="B47" i="1"/>
  <c r="A47" i="1"/>
  <c r="J46" i="1"/>
  <c r="I46" i="1"/>
  <c r="H46" i="1"/>
  <c r="G46" i="1"/>
  <c r="F46" i="1"/>
  <c r="B37" i="1"/>
  <c r="A37" i="1"/>
  <c r="J36" i="1"/>
  <c r="I36" i="1"/>
  <c r="H36" i="1"/>
  <c r="G36" i="1"/>
  <c r="F36" i="1"/>
  <c r="B33" i="1"/>
  <c r="A33" i="1"/>
  <c r="J32" i="1"/>
  <c r="I32" i="1"/>
  <c r="H32" i="1"/>
  <c r="F32" i="1"/>
  <c r="B26" i="1"/>
  <c r="A26" i="1"/>
  <c r="J25" i="1"/>
  <c r="I25" i="1"/>
  <c r="H25" i="1"/>
  <c r="G25" i="1"/>
  <c r="F25" i="1"/>
  <c r="B17" i="1"/>
  <c r="A17" i="1"/>
  <c r="J16" i="1"/>
  <c r="I16" i="1"/>
  <c r="H16" i="1"/>
  <c r="G16" i="1"/>
  <c r="F16" i="1"/>
  <c r="B13" i="1"/>
  <c r="A13" i="1"/>
  <c r="L12" i="1"/>
  <c r="L26" i="1" s="1"/>
  <c r="J12" i="1"/>
  <c r="I12" i="1"/>
  <c r="H12" i="1"/>
  <c r="G12" i="1"/>
  <c r="F12" i="1"/>
  <c r="G132" i="1" l="1"/>
  <c r="G217" i="1"/>
  <c r="H197" i="1"/>
  <c r="I175" i="1"/>
  <c r="I90" i="1"/>
  <c r="G47" i="1"/>
  <c r="H26" i="1"/>
  <c r="G153" i="1"/>
  <c r="I197" i="1"/>
  <c r="H217" i="1"/>
  <c r="H47" i="1"/>
  <c r="J90" i="1"/>
  <c r="I110" i="1"/>
  <c r="J175" i="1"/>
  <c r="J26" i="1"/>
  <c r="I47" i="1"/>
  <c r="H68" i="1"/>
  <c r="G90" i="1"/>
  <c r="J110" i="1"/>
  <c r="I132" i="1"/>
  <c r="H153" i="1"/>
  <c r="G175" i="1"/>
  <c r="J197" i="1"/>
  <c r="I217" i="1"/>
  <c r="I26" i="1"/>
  <c r="G68" i="1"/>
  <c r="H132" i="1"/>
  <c r="J47" i="1"/>
  <c r="I68" i="1"/>
  <c r="H90" i="1"/>
  <c r="G110" i="1"/>
  <c r="J132" i="1"/>
  <c r="I153" i="1"/>
  <c r="H175" i="1"/>
  <c r="G197" i="1"/>
  <c r="F217" i="1"/>
  <c r="J217" i="1"/>
  <c r="F175" i="1"/>
  <c r="F197" i="1"/>
  <c r="F132" i="1"/>
  <c r="F153" i="1"/>
  <c r="F90" i="1"/>
  <c r="F110" i="1"/>
  <c r="G26" i="1"/>
  <c r="F47" i="1"/>
  <c r="F68" i="1"/>
  <c r="F26" i="1"/>
  <c r="I218" i="1" l="1"/>
  <c r="G218" i="1"/>
  <c r="H218" i="1"/>
  <c r="F218" i="1"/>
  <c r="J218" i="1"/>
  <c r="L218" i="1" l="1"/>
</calcChain>
</file>

<file path=xl/sharedStrings.xml><?xml version="1.0" encoding="utf-8"?>
<sst xmlns="http://schemas.openxmlformats.org/spreadsheetml/2006/main" count="336" uniqueCount="99">
  <si>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</si>
  <si>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</si>
  <si>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</si>
  <si>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</si>
  <si>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</si>
  <si>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</si>
  <si>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</si>
  <si>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</si>
  <si>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</si>
  <si>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</si>
  <si>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</si>
  <si>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</si>
  <si>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</si>
  <si>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</si>
  <si>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</si>
  <si>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</si>
  <si>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</si>
  <si>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</si>
  <si>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</si>
  <si>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</si>
  <si>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</si>
  <si>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</si>
  <si>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</si>
  <si>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</si>
  <si>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</si>
  <si>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</si>
  <si>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</si>
  <si>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</si>
  <si>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</si>
  <si>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</si>
  <si>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</si>
  <si>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</si>
  <si>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</si>
  <si>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</si>
  <si>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</si>
  <si>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</si>
  <si>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</si>
  <si>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</si>
  <si>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</si>
  <si>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</si>
  <si>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</si>
  <si>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ржаной</t>
  </si>
  <si>
    <t>Макаронные изделия отварные</t>
  </si>
  <si>
    <t>Компот из смеси сухофруктов</t>
  </si>
  <si>
    <t>Борщ с капустой и картофелем</t>
  </si>
  <si>
    <t>Омлет натуральный</t>
  </si>
  <si>
    <t>Винегрет овощной</t>
  </si>
  <si>
    <t>Суп из овощей</t>
  </si>
  <si>
    <t>Свекольник</t>
  </si>
  <si>
    <t>Суп молочный с макаронными изделиями</t>
  </si>
  <si>
    <t>Каша гречневая рассыпчатая</t>
  </si>
  <si>
    <t>ГБОУ СО "Сухоложская школа"</t>
  </si>
  <si>
    <t>Н.В. Голоушкина</t>
  </si>
  <si>
    <t>Каша гречневая вязкая</t>
  </si>
  <si>
    <t>Чай с сахаром</t>
  </si>
  <si>
    <t>Бутерброд с сыром</t>
  </si>
  <si>
    <t>Соки овощные, фруктовые и ягодные</t>
  </si>
  <si>
    <t>Тефтели из говядины паровые</t>
  </si>
  <si>
    <t>Хлеб пшеничный витаминный</t>
  </si>
  <si>
    <t>Яйца вареные</t>
  </si>
  <si>
    <t>Запеканка из творога со сгущенным молоком</t>
  </si>
  <si>
    <t>Кофейный напиток с молоком</t>
  </si>
  <si>
    <t xml:space="preserve">Хлеб пшеничный витаминный </t>
  </si>
  <si>
    <t>Йогурт</t>
  </si>
  <si>
    <t>Салат из свеклы с огурцами солеными</t>
  </si>
  <si>
    <t>Суфле из рыбы</t>
  </si>
  <si>
    <t>Пюре картофельное</t>
  </si>
  <si>
    <t>Кисель с витаминами "Витошка"</t>
  </si>
  <si>
    <t xml:space="preserve">Хлеб пшеничный витминный </t>
  </si>
  <si>
    <t>Каша ячневая вязкая</t>
  </si>
  <si>
    <t xml:space="preserve">Хлеб ржаной </t>
  </si>
  <si>
    <t>Бутерброды с джемом или повидлом</t>
  </si>
  <si>
    <t>Яблоко</t>
  </si>
  <si>
    <t>Рассольник ленинградский</t>
  </si>
  <si>
    <t>Котлеты, биточки, шницели</t>
  </si>
  <si>
    <t>Каша "Дружба"</t>
  </si>
  <si>
    <t>Какао с молоком</t>
  </si>
  <si>
    <t>Суп картофельный с бобовыми</t>
  </si>
  <si>
    <t>Плов из птицы</t>
  </si>
  <si>
    <t>Хлеб пшеничнный витаминный</t>
  </si>
  <si>
    <t>Салат картофельный с солеными огурцами и зеленым горошком</t>
  </si>
  <si>
    <t>Щи</t>
  </si>
  <si>
    <t>Котлеты или биточки рыбные</t>
  </si>
  <si>
    <t>Каша рисовая вязкая</t>
  </si>
  <si>
    <t>Суп крестьянский с крупой</t>
  </si>
  <si>
    <t>Огурец соленый</t>
  </si>
  <si>
    <t>Суп картофельный с рыбой</t>
  </si>
  <si>
    <t>Рагу из овощей с отварным мясом</t>
  </si>
  <si>
    <t>Напиток витаминизированный "Витошка"</t>
  </si>
  <si>
    <t>Каша овсяная "Геркулес" жидкая</t>
  </si>
  <si>
    <t>Салат из кукурузы (консервированной)</t>
  </si>
  <si>
    <t>Плов из отварной говядины</t>
  </si>
  <si>
    <t>Банан</t>
  </si>
  <si>
    <t>Котлета рубленая из птицы</t>
  </si>
  <si>
    <t>Пюре из моркови</t>
  </si>
  <si>
    <t>Салат витаминный (1-й вариант)</t>
  </si>
  <si>
    <t>Салат из свежих помидоров и огурцов</t>
  </si>
  <si>
    <t xml:space="preserve">хлеб </t>
  </si>
  <si>
    <t>Пудинг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</si>
</sst>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4" borderId="2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5" borderId="2" xfId="0" applyFill="1" applyBorder="1"/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/>
    <xf numFmtId="0" fontId="14" fillId="5" borderId="2" xfId="0" applyFont="1" applyFill="1" applyBorder="1"/>
    <xf numFmtId="0" fontId="1" fillId="6" borderId="2" xfId="0" applyFont="1" applyFill="1" applyBorder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0" fontId="0" fillId="6" borderId="2" xfId="0" applyFill="1" applyBorder="1" applyProtection="1">
      <protection locked="0"/>
    </xf>
    <xf numFmtId="0" fontId="12" fillId="0" borderId="0" xfId="0" applyFont="1" applyAlignment="1">
      <alignment horizontal="left"/>
    </xf>
    <xf numFmtId="0" fontId="13" fillId="6" borderId="2" xfId="0" applyFont="1" applyFill="1" applyBorder="1"/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5" borderId="24" xfId="0" applyFill="1" applyBorder="1" applyAlignment="1" applyProtection="1">
      <protection locked="0"/>
    </xf>
    <xf numFmtId="0" fontId="0" fillId="5" borderId="25" xfId="0" applyFill="1" applyBorder="1" applyAlignment="1" applyProtection="1">
      <protection locked="0"/>
    </xf>
    <xf numFmtId="0" fontId="0" fillId="0" borderId="2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tabSelected="1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N204" sqref="N20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51</v>
      </c>
      <c r="D1" s="69"/>
      <c r="E1" s="70"/>
      <c r="F1" s="13" t="s">
        <v>16</v>
      </c>
      <c r="G1" s="2" t="s">
        <v>17</v>
      </c>
      <c r="H1" s="64" t="s">
        <v>40</v>
      </c>
      <c r="I1" s="64"/>
      <c r="J1" s="64"/>
      <c r="K1" s="64"/>
    </row>
    <row r="2" spans="1:12" ht="18" x14ac:dyDescent="0.2">
      <c r="A2" s="37" t="s">
        <v>6</v>
      </c>
      <c r="C2" s="2"/>
      <c r="G2" s="2" t="s">
        <v>18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40" t="s">
        <v>9</v>
      </c>
      <c r="G3" s="2" t="s">
        <v>19</v>
      </c>
      <c r="H3" s="48">
        <v>12</v>
      </c>
      <c r="I3" s="48">
        <v>11</v>
      </c>
      <c r="J3" s="49">
        <v>2025</v>
      </c>
      <c r="K3" s="1"/>
    </row>
    <row r="4" spans="1:12" x14ac:dyDescent="0.2">
      <c r="C4" s="2"/>
      <c r="D4" s="4"/>
      <c r="H4" s="50" t="s">
        <v>37</v>
      </c>
      <c r="I4" s="50" t="s">
        <v>38</v>
      </c>
      <c r="J4" s="50" t="s">
        <v>39</v>
      </c>
    </row>
    <row r="5" spans="1:12" ht="33.75" x14ac:dyDescent="0.2">
      <c r="A5" s="46" t="s">
        <v>14</v>
      </c>
      <c r="B5" s="47" t="s">
        <v>15</v>
      </c>
      <c r="C5" s="38" t="s">
        <v>0</v>
      </c>
      <c r="D5" s="38" t="s">
        <v>13</v>
      </c>
      <c r="E5" s="38" t="s">
        <v>12</v>
      </c>
      <c r="F5" s="38" t="s">
        <v>35</v>
      </c>
      <c r="G5" s="38" t="s">
        <v>1</v>
      </c>
      <c r="H5" s="38" t="s">
        <v>2</v>
      </c>
      <c r="I5" s="38" t="s">
        <v>3</v>
      </c>
      <c r="J5" s="38" t="s">
        <v>10</v>
      </c>
      <c r="K5" s="39" t="s">
        <v>11</v>
      </c>
      <c r="L5" s="38" t="s">
        <v>36</v>
      </c>
    </row>
    <row r="6" spans="1:12" ht="15" x14ac:dyDescent="0.25">
      <c r="A6" s="21">
        <v>1</v>
      </c>
      <c r="B6" s="22">
        <v>1</v>
      </c>
      <c r="C6" s="23" t="s">
        <v>20</v>
      </c>
      <c r="D6" s="5" t="s">
        <v>21</v>
      </c>
      <c r="E6" s="51" t="s">
        <v>53</v>
      </c>
      <c r="F6" s="41">
        <v>200</v>
      </c>
      <c r="G6" s="41">
        <v>8.77</v>
      </c>
      <c r="H6" s="41">
        <v>9.16</v>
      </c>
      <c r="I6" s="41">
        <v>34.69</v>
      </c>
      <c r="J6" s="41">
        <v>256.67</v>
      </c>
      <c r="K6" s="42">
        <v>184</v>
      </c>
      <c r="L6" s="41">
        <v>14.65</v>
      </c>
    </row>
    <row r="7" spans="1:12" ht="15" x14ac:dyDescent="0.25">
      <c r="A7" s="24"/>
      <c r="B7" s="16"/>
      <c r="C7" s="11"/>
      <c r="D7" s="57"/>
      <c r="E7" s="43"/>
      <c r="F7" s="44"/>
      <c r="G7" s="44"/>
      <c r="H7" s="44"/>
      <c r="I7" s="44"/>
      <c r="J7" s="44"/>
      <c r="K7" s="45"/>
      <c r="L7" s="44"/>
    </row>
    <row r="8" spans="1:12" ht="15" x14ac:dyDescent="0.25">
      <c r="A8" s="24"/>
      <c r="B8" s="16"/>
      <c r="C8" s="11"/>
      <c r="D8" s="7" t="s">
        <v>22</v>
      </c>
      <c r="E8" s="52" t="s">
        <v>54</v>
      </c>
      <c r="F8" s="55">
        <v>200</v>
      </c>
      <c r="G8" s="44">
        <v>0.2</v>
      </c>
      <c r="H8" s="44">
        <v>0.1</v>
      </c>
      <c r="I8" s="44">
        <v>15</v>
      </c>
      <c r="J8" s="44">
        <v>60</v>
      </c>
      <c r="K8" s="45">
        <v>430</v>
      </c>
      <c r="L8" s="44">
        <v>2.2200000000000002</v>
      </c>
    </row>
    <row r="9" spans="1:12" ht="15" x14ac:dyDescent="0.25">
      <c r="A9" s="24"/>
      <c r="B9" s="16"/>
      <c r="C9" s="11"/>
      <c r="D9" s="7" t="s">
        <v>97</v>
      </c>
      <c r="E9" s="43" t="s">
        <v>41</v>
      </c>
      <c r="F9" s="44">
        <v>25</v>
      </c>
      <c r="G9" s="44">
        <v>1.66</v>
      </c>
      <c r="H9" s="44">
        <v>0.22</v>
      </c>
      <c r="I9" s="44">
        <v>10.6</v>
      </c>
      <c r="J9" s="44">
        <v>50.99</v>
      </c>
      <c r="K9" s="45"/>
      <c r="L9" s="44">
        <v>1.3</v>
      </c>
    </row>
    <row r="10" spans="1:12" ht="15" x14ac:dyDescent="0.25">
      <c r="A10" s="24"/>
      <c r="B10" s="16"/>
      <c r="C10" s="11"/>
      <c r="D10" s="56"/>
      <c r="E10" s="52" t="s">
        <v>55</v>
      </c>
      <c r="F10" s="44">
        <v>75</v>
      </c>
      <c r="G10" s="44">
        <v>8.06</v>
      </c>
      <c r="H10" s="44">
        <v>15.67</v>
      </c>
      <c r="I10" s="44">
        <v>21.62</v>
      </c>
      <c r="J10" s="44">
        <v>261.02</v>
      </c>
      <c r="K10" s="45">
        <v>3</v>
      </c>
      <c r="L10" s="44">
        <v>32.4</v>
      </c>
    </row>
    <row r="11" spans="1:12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  <c r="L11" s="44"/>
    </row>
    <row r="12" spans="1:12" ht="15" x14ac:dyDescent="0.25">
      <c r="A12" s="25"/>
      <c r="B12" s="18"/>
      <c r="C12" s="8"/>
      <c r="D12" s="19" t="s">
        <v>34</v>
      </c>
      <c r="E12" s="9"/>
      <c r="F12" s="20">
        <f>SUM(F6:F11)</f>
        <v>500</v>
      </c>
      <c r="G12" s="20">
        <f>SUM(G6:G11)</f>
        <v>18.689999999999998</v>
      </c>
      <c r="H12" s="20">
        <f>SUM(H6:H11)</f>
        <v>25.15</v>
      </c>
      <c r="I12" s="20">
        <f>SUM(I6:I11)</f>
        <v>81.91</v>
      </c>
      <c r="J12" s="20">
        <f>SUM(J6:J11)</f>
        <v>628.68000000000006</v>
      </c>
      <c r="K12" s="26"/>
      <c r="L12" s="20">
        <f>SUM(L6:L11)</f>
        <v>50.57</v>
      </c>
    </row>
    <row r="13" spans="1:12" ht="15" x14ac:dyDescent="0.25">
      <c r="A13" s="27">
        <f>A6</f>
        <v>1</v>
      </c>
      <c r="B13" s="14">
        <f>B6</f>
        <v>1</v>
      </c>
      <c r="C13" s="10" t="s">
        <v>25</v>
      </c>
      <c r="D13" s="58" t="s">
        <v>31</v>
      </c>
      <c r="E13" s="52" t="s">
        <v>56</v>
      </c>
      <c r="F13" s="44">
        <v>200</v>
      </c>
      <c r="G13" s="44">
        <v>0.97</v>
      </c>
      <c r="H13" s="44">
        <v>0.19</v>
      </c>
      <c r="I13" s="44">
        <v>19.59</v>
      </c>
      <c r="J13" s="44">
        <v>83.42</v>
      </c>
      <c r="K13" s="45">
        <v>389</v>
      </c>
      <c r="L13" s="44">
        <v>21</v>
      </c>
    </row>
    <row r="14" spans="1:12" ht="15" x14ac:dyDescent="0.25">
      <c r="A14" s="24"/>
      <c r="B14" s="16"/>
      <c r="C14" s="11"/>
      <c r="D14" s="59"/>
      <c r="E14" s="60"/>
      <c r="F14" s="44"/>
      <c r="G14" s="44"/>
      <c r="H14" s="44"/>
      <c r="I14" s="44"/>
      <c r="J14" s="44"/>
      <c r="K14" s="45"/>
      <c r="L14" s="44"/>
    </row>
    <row r="15" spans="1:12" ht="15" x14ac:dyDescent="0.25">
      <c r="A15" s="24"/>
      <c r="B15" s="16"/>
      <c r="C15" s="11"/>
      <c r="D15" s="6"/>
      <c r="E15" s="43"/>
      <c r="F15" s="44"/>
      <c r="G15" s="44"/>
      <c r="H15" s="44"/>
      <c r="I15" s="44"/>
      <c r="J15" s="44"/>
      <c r="K15" s="45"/>
      <c r="L15" s="44"/>
    </row>
    <row r="16" spans="1:12" ht="15" x14ac:dyDescent="0.25">
      <c r="A16" s="25"/>
      <c r="B16" s="18"/>
      <c r="C16" s="8"/>
      <c r="D16" s="19" t="s">
        <v>34</v>
      </c>
      <c r="E16" s="9"/>
      <c r="F16" s="20">
        <f>SUM(F13:F15)</f>
        <v>200</v>
      </c>
      <c r="G16" s="20">
        <f t="shared" ref="G16:J16" si="0">SUM(G13:G15)</f>
        <v>0.97</v>
      </c>
      <c r="H16" s="20">
        <f t="shared" si="0"/>
        <v>0.19</v>
      </c>
      <c r="I16" s="20">
        <f t="shared" si="0"/>
        <v>19.59</v>
      </c>
      <c r="J16" s="20">
        <f t="shared" si="0"/>
        <v>83.42</v>
      </c>
      <c r="K16" s="26"/>
      <c r="L16" s="20">
        <f>SUM(L13:L15)</f>
        <v>21</v>
      </c>
    </row>
    <row r="17" spans="1:12" ht="15" x14ac:dyDescent="0.25">
      <c r="A17" s="27">
        <f>A6</f>
        <v>1</v>
      </c>
      <c r="B17" s="14">
        <f>B6</f>
        <v>1</v>
      </c>
      <c r="C17" s="10" t="s">
        <v>26</v>
      </c>
      <c r="D17" s="62" t="s">
        <v>27</v>
      </c>
      <c r="E17" s="52" t="s">
        <v>64</v>
      </c>
      <c r="F17" s="44">
        <v>60</v>
      </c>
      <c r="G17" s="44">
        <v>0.85</v>
      </c>
      <c r="H17" s="44">
        <v>3.67</v>
      </c>
      <c r="I17" s="44">
        <v>3.98</v>
      </c>
      <c r="J17" s="44">
        <v>52.52</v>
      </c>
      <c r="K17" s="45">
        <v>55</v>
      </c>
      <c r="L17" s="44">
        <v>5.96</v>
      </c>
    </row>
    <row r="18" spans="1:12" ht="15" x14ac:dyDescent="0.25">
      <c r="A18" s="24"/>
      <c r="B18" s="16"/>
      <c r="C18" s="11"/>
      <c r="D18" s="7" t="s">
        <v>28</v>
      </c>
      <c r="E18" s="52" t="s">
        <v>47</v>
      </c>
      <c r="F18" s="44">
        <v>250</v>
      </c>
      <c r="G18" s="44">
        <v>2.08</v>
      </c>
      <c r="H18" s="44">
        <v>6.21</v>
      </c>
      <c r="I18" s="44">
        <v>11.14</v>
      </c>
      <c r="J18" s="44">
        <v>109.33</v>
      </c>
      <c r="K18" s="45">
        <v>99</v>
      </c>
      <c r="L18" s="44">
        <v>15.22</v>
      </c>
    </row>
    <row r="19" spans="1:12" ht="15" x14ac:dyDescent="0.25">
      <c r="A19" s="24"/>
      <c r="B19" s="16"/>
      <c r="C19" s="11"/>
      <c r="D19" s="7" t="s">
        <v>29</v>
      </c>
      <c r="E19" s="52" t="s">
        <v>57</v>
      </c>
      <c r="F19" s="44">
        <v>90</v>
      </c>
      <c r="G19" s="44">
        <v>16.100000000000001</v>
      </c>
      <c r="H19" s="44">
        <v>16.510000000000002</v>
      </c>
      <c r="I19" s="44">
        <v>7.6</v>
      </c>
      <c r="J19" s="44">
        <v>243.21</v>
      </c>
      <c r="K19" s="45">
        <v>286</v>
      </c>
      <c r="L19" s="44">
        <v>74.61</v>
      </c>
    </row>
    <row r="20" spans="1:12" ht="15" x14ac:dyDescent="0.25">
      <c r="A20" s="24"/>
      <c r="B20" s="16"/>
      <c r="C20" s="11"/>
      <c r="D20" s="7" t="s">
        <v>30</v>
      </c>
      <c r="E20" s="52" t="s">
        <v>42</v>
      </c>
      <c r="F20" s="44">
        <v>150</v>
      </c>
      <c r="G20" s="44">
        <v>5.5</v>
      </c>
      <c r="H20" s="44">
        <v>4.8</v>
      </c>
      <c r="I20" s="44">
        <v>31.3</v>
      </c>
      <c r="J20" s="44">
        <v>191</v>
      </c>
      <c r="K20" s="45">
        <v>331</v>
      </c>
      <c r="L20" s="44">
        <v>7.15</v>
      </c>
    </row>
    <row r="21" spans="1:12" ht="15" x14ac:dyDescent="0.25">
      <c r="A21" s="24"/>
      <c r="B21" s="16"/>
      <c r="C21" s="11"/>
      <c r="D21" s="7" t="s">
        <v>31</v>
      </c>
      <c r="E21" s="52" t="s">
        <v>43</v>
      </c>
      <c r="F21" s="44">
        <v>200</v>
      </c>
      <c r="G21" s="44">
        <v>0</v>
      </c>
      <c r="H21" s="44">
        <v>0</v>
      </c>
      <c r="I21" s="44">
        <v>14.52</v>
      </c>
      <c r="J21" s="44">
        <v>58.05</v>
      </c>
      <c r="K21" s="45">
        <v>349</v>
      </c>
      <c r="L21" s="44">
        <v>3.65</v>
      </c>
    </row>
    <row r="22" spans="1:12" ht="15" x14ac:dyDescent="0.25">
      <c r="A22" s="24"/>
      <c r="B22" s="16"/>
      <c r="C22" s="11"/>
      <c r="D22" s="7" t="s">
        <v>32</v>
      </c>
      <c r="E22" s="52" t="s">
        <v>58</v>
      </c>
      <c r="F22" s="44">
        <v>55</v>
      </c>
      <c r="G22" s="44">
        <v>4.07</v>
      </c>
      <c r="H22" s="44">
        <v>0.33</v>
      </c>
      <c r="I22" s="44">
        <v>26.77</v>
      </c>
      <c r="J22" s="44">
        <v>126.34</v>
      </c>
      <c r="K22" s="45"/>
      <c r="L22" s="44">
        <v>3.1</v>
      </c>
    </row>
    <row r="23" spans="1:12" ht="15" x14ac:dyDescent="0.25">
      <c r="A23" s="24"/>
      <c r="B23" s="16"/>
      <c r="C23" s="11"/>
      <c r="D23" s="7" t="s">
        <v>33</v>
      </c>
      <c r="E23" s="52" t="s">
        <v>41</v>
      </c>
      <c r="F23" s="44">
        <v>30</v>
      </c>
      <c r="G23" s="44">
        <v>1.99</v>
      </c>
      <c r="H23" s="44">
        <v>0.26</v>
      </c>
      <c r="I23" s="44">
        <v>12.72</v>
      </c>
      <c r="J23" s="44">
        <v>61.19</v>
      </c>
      <c r="K23" s="45"/>
      <c r="L23" s="44">
        <v>2.5</v>
      </c>
    </row>
    <row r="24" spans="1:12" ht="15" x14ac:dyDescent="0.25">
      <c r="A24" s="24"/>
      <c r="B24" s="16"/>
      <c r="C24" s="11"/>
      <c r="D24" s="6"/>
      <c r="E24" s="43"/>
      <c r="F24" s="44"/>
      <c r="G24" s="44"/>
      <c r="H24" s="44"/>
      <c r="I24" s="44"/>
      <c r="J24" s="44"/>
      <c r="K24" s="45"/>
      <c r="L24" s="44"/>
    </row>
    <row r="25" spans="1:12" ht="15" x14ac:dyDescent="0.25">
      <c r="A25" s="25"/>
      <c r="B25" s="18"/>
      <c r="C25" s="8"/>
      <c r="D25" s="19" t="s">
        <v>34</v>
      </c>
      <c r="E25" s="9"/>
      <c r="F25" s="20">
        <f>SUM(F17:F24)</f>
        <v>835</v>
      </c>
      <c r="G25" s="20">
        <f>SUM(G17:G24)</f>
        <v>30.59</v>
      </c>
      <c r="H25" s="20">
        <f>SUM(H17:H24)</f>
        <v>31.78</v>
      </c>
      <c r="I25" s="20">
        <f>SUM(I17:I24)</f>
        <v>108.02999999999999</v>
      </c>
      <c r="J25" s="20">
        <f>SUM(J17:J24)</f>
        <v>841.63999999999987</v>
      </c>
      <c r="K25" s="26"/>
      <c r="L25" s="20">
        <f>SUM(L17:L24)</f>
        <v>112.19</v>
      </c>
    </row>
    <row r="26" spans="1:12" ht="15.75" thickBot="1" x14ac:dyDescent="0.25">
      <c r="A26" s="30">
        <f>A6</f>
        <v>1</v>
      </c>
      <c r="B26" s="31">
        <f>B6</f>
        <v>1</v>
      </c>
      <c r="C26" s="65" t="s">
        <v>4</v>
      </c>
      <c r="D26" s="66"/>
      <c r="E26" s="32"/>
      <c r="F26" s="33">
        <f>F12+F16+F25</f>
        <v>1535</v>
      </c>
      <c r="G26" s="33">
        <f>G12+G16+G25</f>
        <v>50.25</v>
      </c>
      <c r="H26" s="33">
        <f>H12+H16+H25</f>
        <v>57.120000000000005</v>
      </c>
      <c r="I26" s="33">
        <f>I12+I16+I25</f>
        <v>209.52999999999997</v>
      </c>
      <c r="J26" s="33">
        <f>J12+J16+J25</f>
        <v>1553.7399999999998</v>
      </c>
      <c r="K26" s="34"/>
      <c r="L26" s="33">
        <f>L12+L16+L25</f>
        <v>183.76</v>
      </c>
    </row>
    <row r="27" spans="1:12" ht="15.75" thickBot="1" x14ac:dyDescent="0.3">
      <c r="A27" s="15">
        <v>1</v>
      </c>
      <c r="B27" s="16">
        <v>2</v>
      </c>
      <c r="C27" s="23" t="s">
        <v>20</v>
      </c>
      <c r="D27" s="62" t="s">
        <v>24</v>
      </c>
      <c r="E27" s="51" t="s">
        <v>92</v>
      </c>
      <c r="F27" s="41">
        <v>100</v>
      </c>
      <c r="G27" s="41">
        <v>1.5</v>
      </c>
      <c r="H27" s="41">
        <v>0.5</v>
      </c>
      <c r="I27" s="41">
        <v>21</v>
      </c>
      <c r="J27" s="41">
        <v>96</v>
      </c>
      <c r="K27" s="42"/>
      <c r="L27" s="41">
        <v>38</v>
      </c>
    </row>
    <row r="28" spans="1:12" ht="15" x14ac:dyDescent="0.25">
      <c r="A28" s="15"/>
      <c r="B28" s="16"/>
      <c r="C28" s="11"/>
      <c r="D28" s="5" t="s">
        <v>21</v>
      </c>
      <c r="E28" s="52" t="s">
        <v>60</v>
      </c>
      <c r="F28" s="44">
        <v>160</v>
      </c>
      <c r="G28" s="44">
        <v>28.41</v>
      </c>
      <c r="H28" s="44">
        <v>14.53</v>
      </c>
      <c r="I28" s="44">
        <v>25.85</v>
      </c>
      <c r="J28" s="44">
        <v>354.58</v>
      </c>
      <c r="K28" s="45">
        <v>224</v>
      </c>
      <c r="L28" s="44">
        <v>62.56</v>
      </c>
    </row>
    <row r="29" spans="1:12" ht="15" x14ac:dyDescent="0.25">
      <c r="A29" s="15"/>
      <c r="B29" s="16"/>
      <c r="C29" s="11"/>
      <c r="D29" s="7" t="s">
        <v>22</v>
      </c>
      <c r="E29" s="52" t="s">
        <v>61</v>
      </c>
      <c r="F29" s="44">
        <v>200</v>
      </c>
      <c r="G29" s="44">
        <v>3.01</v>
      </c>
      <c r="H29" s="44">
        <v>2.4300000000000002</v>
      </c>
      <c r="I29" s="44">
        <v>20.22</v>
      </c>
      <c r="J29" s="44">
        <v>115.4</v>
      </c>
      <c r="K29" s="45">
        <v>379</v>
      </c>
      <c r="L29" s="44">
        <v>7.82</v>
      </c>
    </row>
    <row r="30" spans="1:12" ht="15" x14ac:dyDescent="0.25">
      <c r="A30" s="15"/>
      <c r="B30" s="16"/>
      <c r="C30" s="11"/>
      <c r="D30" s="7" t="s">
        <v>32</v>
      </c>
      <c r="E30" s="43" t="s">
        <v>62</v>
      </c>
      <c r="F30" s="44">
        <v>20</v>
      </c>
      <c r="G30" s="44">
        <v>1.48</v>
      </c>
      <c r="H30" s="44">
        <v>0.12</v>
      </c>
      <c r="I30" s="44">
        <v>9.73</v>
      </c>
      <c r="J30" s="44">
        <v>45.95</v>
      </c>
      <c r="K30" s="45"/>
      <c r="L30" s="44">
        <v>1.8</v>
      </c>
    </row>
    <row r="31" spans="1:12" ht="15" x14ac:dyDescent="0.25">
      <c r="A31" s="15"/>
      <c r="B31" s="16"/>
      <c r="C31" s="11"/>
      <c r="D31" s="61" t="s">
        <v>33</v>
      </c>
      <c r="E31" s="43" t="s">
        <v>41</v>
      </c>
      <c r="F31" s="44">
        <v>20</v>
      </c>
      <c r="G31" s="44">
        <v>1.33</v>
      </c>
      <c r="H31" s="44">
        <v>0.17</v>
      </c>
      <c r="I31" s="44">
        <v>8.48</v>
      </c>
      <c r="J31" s="44">
        <v>40.79</v>
      </c>
      <c r="K31" s="45"/>
      <c r="L31" s="44">
        <v>1.32</v>
      </c>
    </row>
    <row r="32" spans="1:12" ht="15" x14ac:dyDescent="0.25">
      <c r="A32" s="17"/>
      <c r="B32" s="18"/>
      <c r="C32" s="8"/>
      <c r="D32" s="19" t="s">
        <v>34</v>
      </c>
      <c r="E32" s="9"/>
      <c r="F32" s="20">
        <f>SUM(F27:F31)</f>
        <v>500</v>
      </c>
      <c r="G32" s="20">
        <f>SUM(G27:G31)</f>
        <v>35.729999999999997</v>
      </c>
      <c r="H32" s="20">
        <f>SUM(H27:H31)</f>
        <v>17.750000000000004</v>
      </c>
      <c r="I32" s="20">
        <f>SUM(I27:I31)</f>
        <v>85.28</v>
      </c>
      <c r="J32" s="20">
        <f>SUM(J27:J31)</f>
        <v>652.72</v>
      </c>
      <c r="K32" s="26"/>
      <c r="L32" s="20"/>
    </row>
    <row r="33" spans="1:12" ht="15" x14ac:dyDescent="0.25">
      <c r="A33" s="14">
        <f>A27</f>
        <v>1</v>
      </c>
      <c r="B33" s="14">
        <f>B27</f>
        <v>2</v>
      </c>
      <c r="C33" s="10" t="s">
        <v>25</v>
      </c>
      <c r="D33" s="7" t="s">
        <v>31</v>
      </c>
      <c r="E33" s="52" t="s">
        <v>63</v>
      </c>
      <c r="F33" s="44">
        <v>200</v>
      </c>
      <c r="G33" s="44">
        <v>5.6</v>
      </c>
      <c r="H33" s="44">
        <v>5</v>
      </c>
      <c r="I33" s="44">
        <v>9.02</v>
      </c>
      <c r="J33" s="44">
        <v>113.02</v>
      </c>
      <c r="K33" s="45"/>
      <c r="L33" s="44">
        <v>20</v>
      </c>
    </row>
    <row r="34" spans="1:12" ht="15" x14ac:dyDescent="0.25">
      <c r="A34" s="15"/>
      <c r="B34" s="16"/>
      <c r="C34" s="11"/>
      <c r="D34" s="6"/>
      <c r="E34" s="43"/>
      <c r="F34" s="44"/>
      <c r="G34" s="44"/>
      <c r="H34" s="44"/>
      <c r="I34" s="44"/>
      <c r="J34" s="44"/>
      <c r="K34" s="45"/>
      <c r="L34" s="44"/>
    </row>
    <row r="35" spans="1:12" ht="15" x14ac:dyDescent="0.25">
      <c r="A35" s="15"/>
      <c r="B35" s="16"/>
      <c r="C35" s="11"/>
      <c r="D35" s="6"/>
      <c r="E35" s="43"/>
      <c r="F35" s="44"/>
      <c r="G35" s="44"/>
      <c r="H35" s="44"/>
      <c r="I35" s="44"/>
      <c r="J35" s="44"/>
      <c r="K35" s="45"/>
      <c r="L35" s="44"/>
    </row>
    <row r="36" spans="1:12" ht="15" x14ac:dyDescent="0.25">
      <c r="A36" s="17"/>
      <c r="B36" s="18"/>
      <c r="C36" s="8"/>
      <c r="D36" s="19" t="s">
        <v>34</v>
      </c>
      <c r="E36" s="9"/>
      <c r="F36" s="20">
        <f>SUM(F33:F35)</f>
        <v>200</v>
      </c>
      <c r="G36" s="20">
        <f>SUM(G33:G35)</f>
        <v>5.6</v>
      </c>
      <c r="H36" s="20">
        <f>SUM(H33:H35)</f>
        <v>5</v>
      </c>
      <c r="I36" s="20">
        <f>SUM(I33:I35)</f>
        <v>9.02</v>
      </c>
      <c r="J36" s="20">
        <f>SUM(J33:J35)</f>
        <v>113.02</v>
      </c>
      <c r="K36" s="26"/>
      <c r="L36" s="20"/>
    </row>
    <row r="37" spans="1:12" ht="15" x14ac:dyDescent="0.25">
      <c r="A37" s="14">
        <f>A27</f>
        <v>1</v>
      </c>
      <c r="B37" s="14">
        <f>B27</f>
        <v>2</v>
      </c>
      <c r="C37" s="10" t="s">
        <v>26</v>
      </c>
      <c r="D37" s="7" t="s">
        <v>27</v>
      </c>
      <c r="E37" s="52" t="s">
        <v>95</v>
      </c>
      <c r="F37" s="44">
        <v>60</v>
      </c>
      <c r="G37" s="44">
        <v>0.72</v>
      </c>
      <c r="H37" s="44">
        <v>3.12</v>
      </c>
      <c r="I37" s="44">
        <v>5.7</v>
      </c>
      <c r="J37" s="44">
        <v>54</v>
      </c>
      <c r="K37" s="45">
        <v>41</v>
      </c>
      <c r="L37" s="44">
        <v>9.57</v>
      </c>
    </row>
    <row r="38" spans="1:12" ht="15" x14ac:dyDescent="0.25">
      <c r="A38" s="15"/>
      <c r="B38" s="16"/>
      <c r="C38" s="11"/>
      <c r="D38" s="7" t="s">
        <v>28</v>
      </c>
      <c r="E38" s="52" t="s">
        <v>44</v>
      </c>
      <c r="F38" s="44">
        <v>250</v>
      </c>
      <c r="G38" s="44">
        <v>2.14</v>
      </c>
      <c r="H38" s="44">
        <v>5.17</v>
      </c>
      <c r="I38" s="44">
        <v>13.21</v>
      </c>
      <c r="J38" s="44">
        <v>108.66</v>
      </c>
      <c r="K38" s="45">
        <v>82</v>
      </c>
      <c r="L38" s="44">
        <v>11.36</v>
      </c>
    </row>
    <row r="39" spans="1:12" ht="15" x14ac:dyDescent="0.25">
      <c r="A39" s="15"/>
      <c r="B39" s="16"/>
      <c r="C39" s="11"/>
      <c r="D39" s="7" t="s">
        <v>29</v>
      </c>
      <c r="E39" s="52" t="s">
        <v>65</v>
      </c>
      <c r="F39" s="44">
        <v>90</v>
      </c>
      <c r="G39" s="44">
        <v>21.18</v>
      </c>
      <c r="H39" s="44">
        <v>17.91</v>
      </c>
      <c r="I39" s="44">
        <v>3.42</v>
      </c>
      <c r="J39" s="44">
        <v>259.16000000000003</v>
      </c>
      <c r="K39" s="45">
        <v>268</v>
      </c>
      <c r="L39" s="44">
        <v>24.48</v>
      </c>
    </row>
    <row r="40" spans="1:12" ht="15" x14ac:dyDescent="0.25">
      <c r="A40" s="15"/>
      <c r="B40" s="16"/>
      <c r="C40" s="11"/>
      <c r="D40" s="7" t="s">
        <v>30</v>
      </c>
      <c r="E40" s="52" t="s">
        <v>66</v>
      </c>
      <c r="F40" s="44">
        <v>150</v>
      </c>
      <c r="G40" s="44">
        <v>3.1</v>
      </c>
      <c r="H40" s="44">
        <v>5.4</v>
      </c>
      <c r="I40" s="44">
        <v>20.3</v>
      </c>
      <c r="J40" s="44">
        <v>141</v>
      </c>
      <c r="K40" s="45">
        <v>335</v>
      </c>
      <c r="L40" s="44">
        <v>9</v>
      </c>
    </row>
    <row r="41" spans="1:12" ht="15" x14ac:dyDescent="0.25">
      <c r="A41" s="15"/>
      <c r="B41" s="16"/>
      <c r="C41" s="11"/>
      <c r="D41" s="7" t="s">
        <v>31</v>
      </c>
      <c r="E41" s="52" t="s">
        <v>67</v>
      </c>
      <c r="F41" s="44">
        <v>200</v>
      </c>
      <c r="G41" s="44">
        <v>0</v>
      </c>
      <c r="H41" s="44">
        <v>0</v>
      </c>
      <c r="I41" s="44">
        <v>19.3</v>
      </c>
      <c r="J41" s="44">
        <v>77.209999999999994</v>
      </c>
      <c r="K41" s="45">
        <v>411</v>
      </c>
      <c r="L41" s="44">
        <v>6.29</v>
      </c>
    </row>
    <row r="42" spans="1:12" ht="15" x14ac:dyDescent="0.25">
      <c r="A42" s="15"/>
      <c r="B42" s="16"/>
      <c r="C42" s="11"/>
      <c r="D42" s="7" t="s">
        <v>32</v>
      </c>
      <c r="E42" s="43" t="s">
        <v>68</v>
      </c>
      <c r="F42" s="44">
        <v>45</v>
      </c>
      <c r="G42" s="44">
        <v>3.33</v>
      </c>
      <c r="H42" s="44">
        <v>0.27</v>
      </c>
      <c r="I42" s="44">
        <v>21.9</v>
      </c>
      <c r="J42" s="44">
        <v>103.37</v>
      </c>
      <c r="K42" s="45"/>
      <c r="L42" s="44">
        <v>2.7</v>
      </c>
    </row>
    <row r="43" spans="1:12" ht="15" x14ac:dyDescent="0.25">
      <c r="A43" s="15"/>
      <c r="B43" s="16"/>
      <c r="C43" s="11"/>
      <c r="D43" s="7" t="s">
        <v>33</v>
      </c>
      <c r="E43" s="52" t="s">
        <v>41</v>
      </c>
      <c r="F43" s="44">
        <v>24</v>
      </c>
      <c r="G43" s="44">
        <v>1.59</v>
      </c>
      <c r="H43" s="44">
        <v>0.21</v>
      </c>
      <c r="I43" s="44">
        <v>10.17</v>
      </c>
      <c r="J43" s="44">
        <v>48.95</v>
      </c>
      <c r="K43" s="45"/>
      <c r="L43" s="44">
        <v>1.32</v>
      </c>
    </row>
    <row r="44" spans="1:12" ht="15" x14ac:dyDescent="0.25">
      <c r="A44" s="15"/>
      <c r="B44" s="16"/>
      <c r="C44" s="11"/>
      <c r="D44" s="6"/>
      <c r="E44" s="43"/>
      <c r="F44" s="44"/>
      <c r="G44" s="44"/>
      <c r="H44" s="44"/>
      <c r="I44" s="44"/>
      <c r="J44" s="44"/>
      <c r="K44" s="45"/>
      <c r="L44" s="44"/>
    </row>
    <row r="45" spans="1:12" ht="15" x14ac:dyDescent="0.25">
      <c r="A45" s="15"/>
      <c r="B45" s="16"/>
      <c r="C45" s="11"/>
      <c r="D45" s="6"/>
      <c r="E45" s="43"/>
      <c r="F45" s="44"/>
      <c r="G45" s="44"/>
      <c r="H45" s="44"/>
      <c r="I45" s="44"/>
      <c r="J45" s="44"/>
      <c r="K45" s="45"/>
      <c r="L45" s="44"/>
    </row>
    <row r="46" spans="1:12" ht="15" x14ac:dyDescent="0.25">
      <c r="A46" s="17"/>
      <c r="B46" s="18"/>
      <c r="C46" s="8"/>
      <c r="D46" s="19" t="s">
        <v>34</v>
      </c>
      <c r="E46" s="9"/>
      <c r="F46" s="20">
        <f>SUM(F37:F45)</f>
        <v>819</v>
      </c>
      <c r="G46" s="20">
        <f t="shared" ref="G46" si="1">SUM(G37:G45)</f>
        <v>32.06</v>
      </c>
      <c r="H46" s="20">
        <f t="shared" ref="H46" si="2">SUM(H37:H45)</f>
        <v>32.08</v>
      </c>
      <c r="I46" s="20">
        <f t="shared" ref="I46" si="3">SUM(I37:I45)</f>
        <v>93.999999999999986</v>
      </c>
      <c r="J46" s="20">
        <f t="shared" ref="J46" si="4">SUM(J37:J45)</f>
        <v>792.35000000000014</v>
      </c>
      <c r="K46" s="26"/>
      <c r="L46" s="20"/>
    </row>
    <row r="47" spans="1:12" ht="15.75" customHeight="1" thickBot="1" x14ac:dyDescent="0.25">
      <c r="A47" s="35">
        <f>A27</f>
        <v>1</v>
      </c>
      <c r="B47" s="35">
        <f>B27</f>
        <v>2</v>
      </c>
      <c r="C47" s="65" t="s">
        <v>4</v>
      </c>
      <c r="D47" s="66"/>
      <c r="E47" s="32"/>
      <c r="F47" s="33">
        <f>F32+F36+F46</f>
        <v>1519</v>
      </c>
      <c r="G47" s="33">
        <f>G32+G36+G46</f>
        <v>73.39</v>
      </c>
      <c r="H47" s="33">
        <f>H32+H36+H46</f>
        <v>54.83</v>
      </c>
      <c r="I47" s="33">
        <f>I32+I36+I46</f>
        <v>188.29999999999998</v>
      </c>
      <c r="J47" s="33">
        <f>J32+J36+J46</f>
        <v>1558.0900000000001</v>
      </c>
      <c r="K47" s="34"/>
      <c r="L47" s="33">
        <f>L32+L36+L46</f>
        <v>0</v>
      </c>
    </row>
    <row r="48" spans="1:12" ht="15" x14ac:dyDescent="0.25">
      <c r="A48" s="21">
        <v>1</v>
      </c>
      <c r="B48" s="22">
        <v>3</v>
      </c>
      <c r="C48" s="23" t="s">
        <v>20</v>
      </c>
      <c r="D48" s="5" t="s">
        <v>21</v>
      </c>
      <c r="E48" s="51" t="s">
        <v>69</v>
      </c>
      <c r="F48" s="41">
        <v>200</v>
      </c>
      <c r="G48" s="41">
        <v>6.85</v>
      </c>
      <c r="H48" s="41">
        <v>8.0500000000000007</v>
      </c>
      <c r="I48" s="41">
        <v>33.35</v>
      </c>
      <c r="J48" s="41">
        <v>233.87</v>
      </c>
      <c r="K48" s="42">
        <v>184</v>
      </c>
      <c r="L48" s="41">
        <v>8.2899999999999991</v>
      </c>
    </row>
    <row r="49" spans="1:12" ht="15" x14ac:dyDescent="0.25">
      <c r="A49" s="24"/>
      <c r="B49" s="16"/>
      <c r="C49" s="11"/>
      <c r="D49" s="7" t="s">
        <v>22</v>
      </c>
      <c r="E49" s="52" t="s">
        <v>54</v>
      </c>
      <c r="F49" s="55">
        <v>200</v>
      </c>
      <c r="G49" s="44">
        <v>0.2</v>
      </c>
      <c r="H49" s="44">
        <v>0.1</v>
      </c>
      <c r="I49" s="44">
        <v>15</v>
      </c>
      <c r="J49" s="44">
        <v>60</v>
      </c>
      <c r="K49" s="45">
        <v>430</v>
      </c>
      <c r="L49" s="44">
        <v>1.92</v>
      </c>
    </row>
    <row r="50" spans="1:12" ht="15" x14ac:dyDescent="0.25">
      <c r="A50" s="24"/>
      <c r="B50" s="16"/>
      <c r="C50" s="11"/>
      <c r="D50" s="7" t="s">
        <v>23</v>
      </c>
      <c r="E50" s="43" t="s">
        <v>41</v>
      </c>
      <c r="F50" s="44">
        <v>25</v>
      </c>
      <c r="G50" s="44">
        <v>1.66</v>
      </c>
      <c r="H50" s="44">
        <v>0.22</v>
      </c>
      <c r="I50" s="44">
        <v>10.6</v>
      </c>
      <c r="J50" s="44">
        <v>50.99</v>
      </c>
      <c r="K50" s="45"/>
      <c r="L50" s="44">
        <v>0.82</v>
      </c>
    </row>
    <row r="51" spans="1:12" ht="15" x14ac:dyDescent="0.25">
      <c r="A51" s="24"/>
      <c r="B51" s="16"/>
      <c r="C51" s="11"/>
      <c r="D51" s="61"/>
      <c r="E51" s="43" t="s">
        <v>71</v>
      </c>
      <c r="F51" s="44">
        <v>75</v>
      </c>
      <c r="G51" s="44">
        <v>3.26</v>
      </c>
      <c r="H51" s="44">
        <v>6.83</v>
      </c>
      <c r="I51" s="44">
        <v>40.97</v>
      </c>
      <c r="J51" s="44">
        <v>235.55</v>
      </c>
      <c r="K51" s="45">
        <v>2</v>
      </c>
      <c r="L51" s="44">
        <v>15.55</v>
      </c>
    </row>
    <row r="52" spans="1:12" ht="15" x14ac:dyDescent="0.25">
      <c r="A52" s="24"/>
      <c r="B52" s="16"/>
      <c r="C52" s="11"/>
      <c r="D52" s="6"/>
      <c r="E52" s="43"/>
      <c r="F52" s="44"/>
      <c r="G52" s="44"/>
      <c r="H52" s="44"/>
      <c r="I52" s="44"/>
      <c r="J52" s="44"/>
      <c r="K52" s="45"/>
      <c r="L52" s="44"/>
    </row>
    <row r="53" spans="1:12" ht="15" x14ac:dyDescent="0.25">
      <c r="A53" s="25"/>
      <c r="B53" s="18"/>
      <c r="C53" s="8"/>
      <c r="D53" s="19" t="s">
        <v>34</v>
      </c>
      <c r="E53" s="9"/>
      <c r="F53" s="20">
        <f>SUM(F48:F52)</f>
        <v>500</v>
      </c>
      <c r="G53" s="20">
        <f>SUM(G48:G52)</f>
        <v>11.969999999999999</v>
      </c>
      <c r="H53" s="20">
        <f>SUM(H48:H52)</f>
        <v>15.200000000000001</v>
      </c>
      <c r="I53" s="20">
        <f>SUM(I48:I52)</f>
        <v>99.92</v>
      </c>
      <c r="J53" s="20">
        <f>SUM(J48:J52)</f>
        <v>580.41000000000008</v>
      </c>
      <c r="K53" s="26"/>
      <c r="L53" s="20">
        <f>SUM(L48:L52)</f>
        <v>26.58</v>
      </c>
    </row>
    <row r="54" spans="1:12" ht="15" x14ac:dyDescent="0.25">
      <c r="A54" s="27">
        <f>A48</f>
        <v>1</v>
      </c>
      <c r="B54" s="14">
        <f>B48</f>
        <v>3</v>
      </c>
      <c r="C54" s="10" t="s">
        <v>25</v>
      </c>
      <c r="D54" s="7" t="s">
        <v>31</v>
      </c>
      <c r="E54" s="52" t="s">
        <v>56</v>
      </c>
      <c r="F54" s="44">
        <v>200</v>
      </c>
      <c r="G54" s="44">
        <v>0.97</v>
      </c>
      <c r="H54" s="44">
        <v>0.19</v>
      </c>
      <c r="I54" s="44">
        <v>19.59</v>
      </c>
      <c r="J54" s="44">
        <v>83.42</v>
      </c>
      <c r="K54" s="45">
        <v>389</v>
      </c>
      <c r="L54" s="44">
        <v>21</v>
      </c>
    </row>
    <row r="55" spans="1:12" ht="15" x14ac:dyDescent="0.25">
      <c r="A55" s="24"/>
      <c r="B55" s="16"/>
      <c r="C55" s="11"/>
      <c r="D55" s="7" t="s">
        <v>24</v>
      </c>
      <c r="E55" s="43" t="s">
        <v>72</v>
      </c>
      <c r="F55" s="44">
        <v>200</v>
      </c>
      <c r="G55" s="44">
        <v>0.8</v>
      </c>
      <c r="H55" s="44">
        <v>0.8</v>
      </c>
      <c r="I55" s="44">
        <v>19.600000000000001</v>
      </c>
      <c r="J55" s="44">
        <v>94</v>
      </c>
      <c r="K55" s="45"/>
      <c r="L55" s="44">
        <v>38.5</v>
      </c>
    </row>
    <row r="56" spans="1:12" ht="15" x14ac:dyDescent="0.25">
      <c r="A56" s="24"/>
      <c r="B56" s="16"/>
      <c r="C56" s="11"/>
      <c r="D56" s="53"/>
      <c r="E56" s="43"/>
      <c r="F56" s="44"/>
      <c r="G56" s="44"/>
      <c r="H56" s="44"/>
      <c r="I56" s="44"/>
      <c r="J56" s="44"/>
      <c r="K56" s="45"/>
      <c r="L56" s="44"/>
    </row>
    <row r="57" spans="1:12" ht="15" x14ac:dyDescent="0.25">
      <c r="A57" s="24"/>
      <c r="B57" s="16"/>
      <c r="C57" s="11"/>
      <c r="D57" s="53"/>
      <c r="E57" s="43"/>
      <c r="F57" s="44"/>
      <c r="G57" s="44"/>
      <c r="H57" s="44"/>
      <c r="I57" s="44"/>
      <c r="J57" s="44"/>
      <c r="K57" s="45"/>
      <c r="L57" s="44"/>
    </row>
    <row r="58" spans="1:12" ht="15" x14ac:dyDescent="0.25">
      <c r="A58" s="25"/>
      <c r="B58" s="18"/>
      <c r="C58" s="8"/>
      <c r="D58" s="19" t="s">
        <v>34</v>
      </c>
      <c r="E58" s="9"/>
      <c r="F58" s="20">
        <f>SUM(F54:F57)</f>
        <v>400</v>
      </c>
      <c r="G58" s="20">
        <f t="shared" ref="G58" si="5">SUM(G54:G57)</f>
        <v>1.77</v>
      </c>
      <c r="H58" s="20">
        <f t="shared" ref="H58" si="6">SUM(H54:H57)</f>
        <v>0.99</v>
      </c>
      <c r="I58" s="20">
        <f t="shared" ref="I58" si="7">SUM(I54:I57)</f>
        <v>39.19</v>
      </c>
      <c r="J58" s="20">
        <f t="shared" ref="J58" si="8">SUM(J54:J57)</f>
        <v>177.42000000000002</v>
      </c>
      <c r="K58" s="26"/>
      <c r="L58" s="20">
        <f>SUM(L54:L57)</f>
        <v>59.5</v>
      </c>
    </row>
    <row r="59" spans="1:12" ht="25.5" x14ac:dyDescent="0.25">
      <c r="A59" s="27">
        <f>A48</f>
        <v>1</v>
      </c>
      <c r="B59" s="14">
        <f>B48</f>
        <v>3</v>
      </c>
      <c r="C59" s="10" t="s">
        <v>26</v>
      </c>
      <c r="D59" s="7" t="s">
        <v>27</v>
      </c>
      <c r="E59" s="52" t="s">
        <v>80</v>
      </c>
      <c r="F59" s="44">
        <v>60</v>
      </c>
      <c r="G59" s="44">
        <v>1.07</v>
      </c>
      <c r="H59" s="44">
        <v>3.76</v>
      </c>
      <c r="I59" s="44">
        <v>5.99</v>
      </c>
      <c r="J59" s="44">
        <v>62.39</v>
      </c>
      <c r="K59" s="45">
        <v>42</v>
      </c>
      <c r="L59" s="44">
        <v>9.1</v>
      </c>
    </row>
    <row r="60" spans="1:12" ht="15" x14ac:dyDescent="0.25">
      <c r="A60" s="24"/>
      <c r="B60" s="16"/>
      <c r="C60" s="11"/>
      <c r="D60" s="7" t="s">
        <v>28</v>
      </c>
      <c r="E60" s="52" t="s">
        <v>73</v>
      </c>
      <c r="F60" s="44">
        <v>250</v>
      </c>
      <c r="G60" s="44">
        <v>2.39</v>
      </c>
      <c r="H60" s="44">
        <v>6.33</v>
      </c>
      <c r="I60" s="44">
        <v>17.14</v>
      </c>
      <c r="J60" s="44">
        <v>135.71</v>
      </c>
      <c r="K60" s="45">
        <v>96</v>
      </c>
      <c r="L60" s="44">
        <v>15.99</v>
      </c>
    </row>
    <row r="61" spans="1:12" ht="15" x14ac:dyDescent="0.25">
      <c r="A61" s="24"/>
      <c r="B61" s="16"/>
      <c r="C61" s="11"/>
      <c r="D61" s="7" t="s">
        <v>29</v>
      </c>
      <c r="E61" s="52" t="s">
        <v>74</v>
      </c>
      <c r="F61" s="44">
        <v>90</v>
      </c>
      <c r="G61" s="44">
        <v>12.94</v>
      </c>
      <c r="H61" s="44">
        <v>20.84</v>
      </c>
      <c r="I61" s="44">
        <v>11</v>
      </c>
      <c r="J61" s="44">
        <v>283.01</v>
      </c>
      <c r="K61" s="45">
        <v>268</v>
      </c>
      <c r="L61" s="44">
        <v>64.58</v>
      </c>
    </row>
    <row r="62" spans="1:12" ht="25.5" x14ac:dyDescent="0.25">
      <c r="A62" s="24"/>
      <c r="B62" s="16"/>
      <c r="C62" s="11"/>
      <c r="D62" s="1" t="s">
        <v>30</v>
      </c>
      <c r="E62" s="52" t="s">
        <v>80</v>
      </c>
      <c r="F62" s="44">
        <v>150</v>
      </c>
      <c r="G62" s="44">
        <v>3.8</v>
      </c>
      <c r="H62" s="44">
        <v>4.3</v>
      </c>
      <c r="I62" s="44">
        <v>9.8000000000000007</v>
      </c>
      <c r="J62" s="44">
        <v>93</v>
      </c>
      <c r="K62" s="45">
        <v>346</v>
      </c>
      <c r="L62" s="44">
        <v>13</v>
      </c>
    </row>
    <row r="63" spans="1:12" ht="15" x14ac:dyDescent="0.25">
      <c r="A63" s="24"/>
      <c r="B63" s="16"/>
      <c r="C63" s="11"/>
      <c r="D63" s="7" t="s">
        <v>31</v>
      </c>
      <c r="E63" s="52" t="s">
        <v>43</v>
      </c>
      <c r="F63" s="44">
        <v>200</v>
      </c>
      <c r="G63" s="44">
        <v>0</v>
      </c>
      <c r="H63" s="44">
        <v>0</v>
      </c>
      <c r="I63" s="44">
        <v>14.52</v>
      </c>
      <c r="J63" s="44">
        <v>58.05</v>
      </c>
      <c r="K63" s="45">
        <v>349</v>
      </c>
      <c r="L63" s="44">
        <v>3.65</v>
      </c>
    </row>
    <row r="64" spans="1:12" ht="15" x14ac:dyDescent="0.25">
      <c r="A64" s="24"/>
      <c r="B64" s="16"/>
      <c r="C64" s="11"/>
      <c r="D64" s="7" t="s">
        <v>32</v>
      </c>
      <c r="E64" s="43" t="s">
        <v>58</v>
      </c>
      <c r="F64" s="44">
        <v>40</v>
      </c>
      <c r="G64" s="44">
        <v>2.96</v>
      </c>
      <c r="H64" s="44">
        <v>0.24</v>
      </c>
      <c r="I64" s="44">
        <v>19.47</v>
      </c>
      <c r="J64" s="44">
        <v>91.89</v>
      </c>
      <c r="K64" s="45"/>
      <c r="L64" s="44">
        <v>2.52</v>
      </c>
    </row>
    <row r="65" spans="1:12" ht="15" x14ac:dyDescent="0.25">
      <c r="A65" s="24"/>
      <c r="B65" s="16"/>
      <c r="C65" s="11"/>
      <c r="D65" s="7" t="s">
        <v>33</v>
      </c>
      <c r="E65" s="43" t="s">
        <v>41</v>
      </c>
      <c r="F65" s="44">
        <v>24</v>
      </c>
      <c r="G65" s="44">
        <v>1.59</v>
      </c>
      <c r="H65" s="44">
        <v>0.21</v>
      </c>
      <c r="I65" s="44">
        <v>10.17</v>
      </c>
      <c r="J65" s="44">
        <v>48.95</v>
      </c>
      <c r="K65" s="45"/>
      <c r="L65" s="44">
        <v>0.99</v>
      </c>
    </row>
    <row r="66" spans="1:12" ht="15" x14ac:dyDescent="0.25">
      <c r="A66" s="24"/>
      <c r="B66" s="16"/>
      <c r="C66" s="11"/>
      <c r="D66" s="6"/>
      <c r="E66" s="43"/>
      <c r="F66" s="44"/>
      <c r="G66" s="44"/>
      <c r="H66" s="44"/>
      <c r="I66" s="44"/>
      <c r="J66" s="44"/>
      <c r="K66" s="45"/>
      <c r="L66" s="44"/>
    </row>
    <row r="67" spans="1:12" ht="15" x14ac:dyDescent="0.25">
      <c r="A67" s="25"/>
      <c r="B67" s="18"/>
      <c r="C67" s="8"/>
      <c r="D67" s="19" t="s">
        <v>34</v>
      </c>
      <c r="E67" s="9"/>
      <c r="F67" s="20">
        <f>SUM(F59:F66)</f>
        <v>814</v>
      </c>
      <c r="G67" s="20">
        <f>SUM(G59:G66)</f>
        <v>24.75</v>
      </c>
      <c r="H67" s="20">
        <f>SUM(H59:H66)</f>
        <v>35.68</v>
      </c>
      <c r="I67" s="20">
        <f>SUM(I59:I66)</f>
        <v>88.09</v>
      </c>
      <c r="J67" s="20">
        <f>SUM(J59:J66)</f>
        <v>773</v>
      </c>
      <c r="K67" s="26"/>
      <c r="L67" s="20">
        <f>SUM(L59:L66)</f>
        <v>109.83</v>
      </c>
    </row>
    <row r="68" spans="1:12" ht="15.75" customHeight="1" thickBot="1" x14ac:dyDescent="0.25">
      <c r="A68" s="30">
        <f>A48</f>
        <v>1</v>
      </c>
      <c r="B68" s="31">
        <f>B48</f>
        <v>3</v>
      </c>
      <c r="C68" s="65" t="s">
        <v>4</v>
      </c>
      <c r="D68" s="66"/>
      <c r="E68" s="32"/>
      <c r="F68" s="33">
        <f>F53+F58+F67</f>
        <v>1714</v>
      </c>
      <c r="G68" s="33">
        <f>G53+G58+G67</f>
        <v>38.489999999999995</v>
      </c>
      <c r="H68" s="33">
        <f>H53+H58+H67</f>
        <v>51.870000000000005</v>
      </c>
      <c r="I68" s="33">
        <f>I53+I58+I67</f>
        <v>227.20000000000002</v>
      </c>
      <c r="J68" s="33">
        <f>J53+J58+J67</f>
        <v>1530.8300000000002</v>
      </c>
      <c r="K68" s="34"/>
      <c r="L68" s="33">
        <f>L53+L58+L67</f>
        <v>195.91</v>
      </c>
    </row>
    <row r="69" spans="1:12" ht="15" x14ac:dyDescent="0.25">
      <c r="A69" s="21">
        <v>1</v>
      </c>
      <c r="B69" s="22">
        <v>4</v>
      </c>
      <c r="C69" s="23" t="s">
        <v>20</v>
      </c>
      <c r="D69" s="5" t="s">
        <v>21</v>
      </c>
      <c r="E69" s="51" t="s">
        <v>75</v>
      </c>
      <c r="F69" s="41">
        <v>200</v>
      </c>
      <c r="G69" s="41">
        <v>6.05</v>
      </c>
      <c r="H69" s="41">
        <v>8.8000000000000007</v>
      </c>
      <c r="I69" s="41">
        <v>25.88</v>
      </c>
      <c r="J69" s="41">
        <v>207.89</v>
      </c>
      <c r="K69" s="42">
        <v>190</v>
      </c>
      <c r="L69" s="41">
        <v>11.44</v>
      </c>
    </row>
    <row r="70" spans="1:12" ht="15" x14ac:dyDescent="0.25">
      <c r="A70" s="24"/>
      <c r="B70" s="16"/>
      <c r="C70" s="11"/>
      <c r="D70" s="7" t="s">
        <v>22</v>
      </c>
      <c r="E70" s="52" t="s">
        <v>76</v>
      </c>
      <c r="F70" s="44">
        <v>200</v>
      </c>
      <c r="G70" s="44">
        <v>3.04</v>
      </c>
      <c r="H70" s="44">
        <v>2.58</v>
      </c>
      <c r="I70" s="44">
        <v>19.28</v>
      </c>
      <c r="J70" s="44">
        <v>113.23</v>
      </c>
      <c r="K70" s="45">
        <v>382</v>
      </c>
      <c r="L70" s="44">
        <v>8.8000000000000007</v>
      </c>
    </row>
    <row r="71" spans="1:12" ht="15" x14ac:dyDescent="0.25">
      <c r="A71" s="24"/>
      <c r="B71" s="16"/>
      <c r="C71" s="11"/>
      <c r="D71" s="7" t="s">
        <v>23</v>
      </c>
      <c r="E71" s="52" t="s">
        <v>41</v>
      </c>
      <c r="F71" s="44">
        <v>25</v>
      </c>
      <c r="G71" s="44">
        <v>1.66</v>
      </c>
      <c r="H71" s="44">
        <v>0.22</v>
      </c>
      <c r="I71" s="44">
        <v>10.6</v>
      </c>
      <c r="J71" s="44">
        <v>50.99</v>
      </c>
      <c r="K71" s="45"/>
      <c r="L71" s="44">
        <v>1.5</v>
      </c>
    </row>
    <row r="72" spans="1:12" ht="15" x14ac:dyDescent="0.25">
      <c r="A72" s="24"/>
      <c r="B72" s="16"/>
      <c r="C72" s="11"/>
      <c r="D72" s="63"/>
      <c r="E72" s="52" t="s">
        <v>55</v>
      </c>
      <c r="F72" s="44">
        <v>75</v>
      </c>
      <c r="G72" s="44">
        <v>8</v>
      </c>
      <c r="H72" s="44">
        <v>16</v>
      </c>
      <c r="I72" s="44">
        <v>22</v>
      </c>
      <c r="J72" s="44">
        <v>261.02</v>
      </c>
      <c r="K72" s="45">
        <v>3</v>
      </c>
      <c r="L72" s="44">
        <v>30.57</v>
      </c>
    </row>
    <row r="73" spans="1:12" ht="15" x14ac:dyDescent="0.25">
      <c r="A73" s="24"/>
      <c r="B73" s="16"/>
      <c r="C73" s="11"/>
      <c r="D73" s="53"/>
      <c r="E73" s="52"/>
      <c r="F73" s="44"/>
      <c r="G73" s="44"/>
      <c r="H73" s="44"/>
      <c r="I73" s="44"/>
      <c r="J73" s="44"/>
      <c r="K73" s="45"/>
      <c r="L73" s="44"/>
    </row>
    <row r="74" spans="1:12" ht="15" x14ac:dyDescent="0.25">
      <c r="A74" s="24"/>
      <c r="B74" s="16"/>
      <c r="C74" s="11"/>
      <c r="D74" s="6"/>
      <c r="E74" s="43"/>
      <c r="F74" s="44"/>
      <c r="G74" s="44"/>
      <c r="H74" s="44"/>
      <c r="I74" s="44"/>
      <c r="J74" s="44"/>
      <c r="K74" s="45"/>
      <c r="L74" s="44"/>
    </row>
    <row r="75" spans="1:12" ht="15" x14ac:dyDescent="0.25">
      <c r="A75" s="25"/>
      <c r="B75" s="18"/>
      <c r="C75" s="8"/>
      <c r="D75" s="19" t="s">
        <v>34</v>
      </c>
      <c r="E75" s="9"/>
      <c r="F75" s="20">
        <f>SUM(F69:F74)</f>
        <v>500</v>
      </c>
      <c r="G75" s="20">
        <f>SUM(G69:G74)</f>
        <v>18.75</v>
      </c>
      <c r="H75" s="20">
        <f>SUM(H69:H74)</f>
        <v>27.6</v>
      </c>
      <c r="I75" s="20">
        <f>SUM(I69:I74)</f>
        <v>77.759999999999991</v>
      </c>
      <c r="J75" s="20">
        <f>SUM(J69:J74)</f>
        <v>633.13</v>
      </c>
      <c r="K75" s="26"/>
      <c r="L75" s="20">
        <f>SUM(L69:L74)</f>
        <v>52.31</v>
      </c>
    </row>
    <row r="76" spans="1:12" ht="15" x14ac:dyDescent="0.25">
      <c r="A76" s="27">
        <f>A69</f>
        <v>1</v>
      </c>
      <c r="B76" s="14">
        <f>B69</f>
        <v>4</v>
      </c>
      <c r="C76" s="10" t="s">
        <v>25</v>
      </c>
      <c r="D76" s="7" t="s">
        <v>31</v>
      </c>
      <c r="E76" s="52" t="s">
        <v>56</v>
      </c>
      <c r="F76" s="44">
        <v>200</v>
      </c>
      <c r="G76" s="44">
        <v>0.97</v>
      </c>
      <c r="H76" s="44">
        <v>0.19</v>
      </c>
      <c r="I76" s="44">
        <v>19.59</v>
      </c>
      <c r="J76" s="44">
        <v>83.42</v>
      </c>
      <c r="K76" s="45">
        <v>389</v>
      </c>
      <c r="L76" s="44">
        <v>21</v>
      </c>
    </row>
    <row r="77" spans="1:12" ht="15" x14ac:dyDescent="0.25">
      <c r="A77" s="24"/>
      <c r="B77" s="16"/>
      <c r="C77" s="11"/>
      <c r="D77" s="6"/>
      <c r="E77" s="43"/>
      <c r="F77" s="44"/>
      <c r="G77" s="44"/>
      <c r="H77" s="44"/>
      <c r="I77" s="44"/>
      <c r="J77" s="44"/>
      <c r="K77" s="45"/>
      <c r="L77" s="44"/>
    </row>
    <row r="78" spans="1:12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5" x14ac:dyDescent="0.25">
      <c r="A79" s="25"/>
      <c r="B79" s="18"/>
      <c r="C79" s="8"/>
      <c r="D79" s="19" t="s">
        <v>34</v>
      </c>
      <c r="E79" s="9"/>
      <c r="F79" s="20">
        <f>SUM(F76:F78)</f>
        <v>200</v>
      </c>
      <c r="G79" s="20">
        <f t="shared" ref="G79" si="9">SUM(G76:G78)</f>
        <v>0.97</v>
      </c>
      <c r="H79" s="20">
        <f t="shared" ref="H79" si="10">SUM(H76:H78)</f>
        <v>0.19</v>
      </c>
      <c r="I79" s="20">
        <f t="shared" ref="I79" si="11">SUM(I76:I78)</f>
        <v>19.59</v>
      </c>
      <c r="J79" s="20">
        <f t="shared" ref="J79" si="12">SUM(J76:J78)</f>
        <v>83.42</v>
      </c>
      <c r="K79" s="26"/>
      <c r="L79" s="20">
        <f>SUM(L76:L78)</f>
        <v>21</v>
      </c>
    </row>
    <row r="80" spans="1:12" ht="15" x14ac:dyDescent="0.25">
      <c r="A80" s="27">
        <f>A69</f>
        <v>1</v>
      </c>
      <c r="B80" s="14">
        <f>B69</f>
        <v>4</v>
      </c>
      <c r="C80" s="10" t="s">
        <v>26</v>
      </c>
      <c r="D80" s="7" t="s">
        <v>27</v>
      </c>
      <c r="E80" s="52" t="s">
        <v>46</v>
      </c>
      <c r="F80" s="44">
        <v>60</v>
      </c>
      <c r="G80" s="44">
        <v>0.67</v>
      </c>
      <c r="H80" s="44">
        <v>6.09</v>
      </c>
      <c r="I80" s="44">
        <v>4.12</v>
      </c>
      <c r="J80" s="44">
        <v>74.239999999999995</v>
      </c>
      <c r="K80" s="45">
        <v>67</v>
      </c>
      <c r="L80" s="44">
        <v>5.64</v>
      </c>
    </row>
    <row r="81" spans="1:12" ht="15" x14ac:dyDescent="0.25">
      <c r="A81" s="24"/>
      <c r="B81" s="16"/>
      <c r="C81" s="11"/>
      <c r="D81" s="7" t="s">
        <v>28</v>
      </c>
      <c r="E81" s="52" t="s">
        <v>77</v>
      </c>
      <c r="F81" s="44">
        <v>250</v>
      </c>
      <c r="G81" s="44">
        <v>5.97</v>
      </c>
      <c r="H81" s="44">
        <v>6.48</v>
      </c>
      <c r="I81" s="44">
        <v>19.079999999999998</v>
      </c>
      <c r="J81" s="44">
        <v>159</v>
      </c>
      <c r="K81" s="45">
        <v>99</v>
      </c>
      <c r="L81" s="44">
        <v>9.89</v>
      </c>
    </row>
    <row r="82" spans="1:12" ht="15" x14ac:dyDescent="0.25">
      <c r="A82" s="24"/>
      <c r="B82" s="16"/>
      <c r="C82" s="11"/>
      <c r="D82" s="7" t="s">
        <v>29</v>
      </c>
      <c r="E82" s="52" t="s">
        <v>78</v>
      </c>
      <c r="F82" s="44">
        <v>240</v>
      </c>
      <c r="G82" s="44">
        <v>24.96</v>
      </c>
      <c r="H82" s="44">
        <v>30.24</v>
      </c>
      <c r="I82" s="44">
        <v>42.75</v>
      </c>
      <c r="J82" s="44">
        <v>542.94000000000005</v>
      </c>
      <c r="K82" s="45">
        <v>311</v>
      </c>
      <c r="L82" s="44">
        <v>55.44</v>
      </c>
    </row>
    <row r="83" spans="1:12" ht="15" x14ac:dyDescent="0.25">
      <c r="A83" s="24"/>
      <c r="B83" s="16"/>
      <c r="C83" s="11"/>
      <c r="D83" s="7" t="s">
        <v>31</v>
      </c>
      <c r="E83" s="52" t="s">
        <v>43</v>
      </c>
      <c r="F83" s="44">
        <v>200</v>
      </c>
      <c r="G83" s="44">
        <v>0</v>
      </c>
      <c r="H83" s="44">
        <v>0</v>
      </c>
      <c r="I83" s="44">
        <v>14.52</v>
      </c>
      <c r="J83" s="44">
        <v>58.05</v>
      </c>
      <c r="K83" s="45">
        <v>349</v>
      </c>
      <c r="L83" s="44">
        <v>3.65</v>
      </c>
    </row>
    <row r="84" spans="1:12" ht="15" x14ac:dyDescent="0.25">
      <c r="A84" s="24"/>
      <c r="B84" s="16"/>
      <c r="C84" s="11"/>
      <c r="D84" s="7" t="s">
        <v>32</v>
      </c>
      <c r="E84" s="52" t="s">
        <v>79</v>
      </c>
      <c r="F84" s="44">
        <v>55</v>
      </c>
      <c r="G84" s="44">
        <v>4.07</v>
      </c>
      <c r="H84" s="44">
        <v>0.33</v>
      </c>
      <c r="I84" s="44">
        <v>26.77</v>
      </c>
      <c r="J84" s="44">
        <v>126.34</v>
      </c>
      <c r="K84" s="45"/>
      <c r="L84" s="44">
        <v>3.3</v>
      </c>
    </row>
    <row r="85" spans="1:12" ht="15" x14ac:dyDescent="0.25">
      <c r="A85" s="24"/>
      <c r="B85" s="16"/>
      <c r="C85" s="11"/>
      <c r="D85" s="7" t="s">
        <v>33</v>
      </c>
      <c r="E85" s="52" t="s">
        <v>41</v>
      </c>
      <c r="F85" s="44">
        <v>24</v>
      </c>
      <c r="G85" s="44">
        <v>1.59</v>
      </c>
      <c r="H85" s="44">
        <v>0.21</v>
      </c>
      <c r="I85" s="44">
        <v>10.17</v>
      </c>
      <c r="J85" s="44">
        <v>48.95</v>
      </c>
      <c r="K85" s="45"/>
      <c r="L85" s="44">
        <v>1.27</v>
      </c>
    </row>
    <row r="86" spans="1:12" ht="15" x14ac:dyDescent="0.25">
      <c r="A86" s="24"/>
      <c r="B86" s="16"/>
      <c r="C86" s="11"/>
      <c r="D86" s="59"/>
      <c r="E86" s="43"/>
      <c r="F86" s="44"/>
      <c r="G86" s="44"/>
      <c r="H86" s="44"/>
      <c r="I86" s="44"/>
      <c r="J86" s="44"/>
      <c r="K86" s="45"/>
      <c r="L86" s="44"/>
    </row>
    <row r="87" spans="1:12" ht="15" x14ac:dyDescent="0.2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  <c r="L87" s="44"/>
    </row>
    <row r="88" spans="1:12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</row>
    <row r="89" spans="1:12" ht="15" x14ac:dyDescent="0.25">
      <c r="A89" s="25"/>
      <c r="B89" s="18"/>
      <c r="C89" s="8"/>
      <c r="D89" s="19" t="s">
        <v>34</v>
      </c>
      <c r="E89" s="9"/>
      <c r="F89" s="20">
        <f>SUM(F80:F88)</f>
        <v>829</v>
      </c>
      <c r="G89" s="20">
        <f t="shared" ref="G89" si="13">SUM(G80:G88)</f>
        <v>37.260000000000005</v>
      </c>
      <c r="H89" s="20">
        <f t="shared" ref="H89" si="14">SUM(H80:H88)</f>
        <v>43.35</v>
      </c>
      <c r="I89" s="20">
        <f t="shared" ref="I89" si="15">SUM(I80:I88)</f>
        <v>117.41</v>
      </c>
      <c r="J89" s="20">
        <f t="shared" ref="J89" si="16">SUM(J80:J88)</f>
        <v>1009.5200000000001</v>
      </c>
      <c r="K89" s="26"/>
      <c r="L89" s="20">
        <f>SUM(L80:L88)</f>
        <v>79.19</v>
      </c>
    </row>
    <row r="90" spans="1:12" ht="15.75" customHeight="1" thickBot="1" x14ac:dyDescent="0.25">
      <c r="A90" s="30">
        <f>A69</f>
        <v>1</v>
      </c>
      <c r="B90" s="31">
        <f>B69</f>
        <v>4</v>
      </c>
      <c r="C90" s="65" t="s">
        <v>4</v>
      </c>
      <c r="D90" s="66"/>
      <c r="E90" s="32"/>
      <c r="F90" s="33">
        <f>F75+F79+F89</f>
        <v>1529</v>
      </c>
      <c r="G90" s="33">
        <f>G75+G79+G89</f>
        <v>56.980000000000004</v>
      </c>
      <c r="H90" s="33">
        <f>H75+H79+H89</f>
        <v>71.14</v>
      </c>
      <c r="I90" s="33">
        <f>I75+I79+I89</f>
        <v>214.76</v>
      </c>
      <c r="J90" s="33">
        <f>J75+J79+J89</f>
        <v>1726.0700000000002</v>
      </c>
      <c r="K90" s="34"/>
      <c r="L90" s="33">
        <f>L75+L79+L89</f>
        <v>152.5</v>
      </c>
    </row>
    <row r="91" spans="1:12" ht="15" x14ac:dyDescent="0.25">
      <c r="A91" s="21">
        <v>1</v>
      </c>
      <c r="B91" s="22">
        <v>5</v>
      </c>
      <c r="C91" s="23" t="s">
        <v>20</v>
      </c>
      <c r="D91" s="5" t="s">
        <v>21</v>
      </c>
      <c r="E91" s="51" t="s">
        <v>45</v>
      </c>
      <c r="F91" s="41">
        <v>150</v>
      </c>
      <c r="G91" s="41">
        <v>14.03</v>
      </c>
      <c r="H91" s="41">
        <v>27.05</v>
      </c>
      <c r="I91" s="41">
        <v>2.65</v>
      </c>
      <c r="J91" s="41">
        <v>310.41000000000003</v>
      </c>
      <c r="K91" s="42">
        <v>210</v>
      </c>
      <c r="L91" s="41">
        <v>29.55</v>
      </c>
    </row>
    <row r="92" spans="1:12" ht="15" x14ac:dyDescent="0.25">
      <c r="A92" s="24"/>
      <c r="B92" s="16"/>
      <c r="C92" s="11"/>
      <c r="D92" s="7" t="s">
        <v>22</v>
      </c>
      <c r="E92" s="52" t="s">
        <v>54</v>
      </c>
      <c r="F92" s="55">
        <v>200</v>
      </c>
      <c r="G92" s="44">
        <v>0.2</v>
      </c>
      <c r="H92" s="44">
        <v>0.1</v>
      </c>
      <c r="I92" s="44">
        <v>15</v>
      </c>
      <c r="J92" s="44">
        <v>60</v>
      </c>
      <c r="K92" s="45">
        <v>430</v>
      </c>
      <c r="L92" s="44">
        <v>1.89</v>
      </c>
    </row>
    <row r="93" spans="1:12" ht="15" x14ac:dyDescent="0.25">
      <c r="A93" s="24"/>
      <c r="B93" s="16"/>
      <c r="C93" s="11"/>
      <c r="D93" s="7" t="s">
        <v>23</v>
      </c>
      <c r="E93" s="52" t="s">
        <v>70</v>
      </c>
      <c r="F93" s="44">
        <v>25</v>
      </c>
      <c r="G93" s="44">
        <v>1.66</v>
      </c>
      <c r="H93" s="44">
        <v>0.22</v>
      </c>
      <c r="I93" s="44">
        <v>10.6</v>
      </c>
      <c r="J93" s="44">
        <v>50.99</v>
      </c>
      <c r="K93" s="45"/>
      <c r="L93" s="44">
        <v>1.5</v>
      </c>
    </row>
    <row r="94" spans="1:12" ht="15" x14ac:dyDescent="0.25">
      <c r="A94" s="24"/>
      <c r="B94" s="16"/>
      <c r="C94" s="11"/>
      <c r="D94" s="61"/>
      <c r="E94" s="43" t="s">
        <v>71</v>
      </c>
      <c r="F94" s="44">
        <v>75</v>
      </c>
      <c r="G94" s="44">
        <v>3.26</v>
      </c>
      <c r="H94" s="44">
        <v>6.83</v>
      </c>
      <c r="I94" s="44">
        <v>40.97</v>
      </c>
      <c r="J94" s="44">
        <v>235.55</v>
      </c>
      <c r="K94" s="45">
        <v>2</v>
      </c>
      <c r="L94" s="44">
        <v>15.55</v>
      </c>
    </row>
    <row r="95" spans="1:12" ht="15" x14ac:dyDescent="0.25">
      <c r="A95" s="24"/>
      <c r="B95" s="16"/>
      <c r="C95" s="11"/>
      <c r="D95" s="61" t="s">
        <v>27</v>
      </c>
      <c r="E95" s="43" t="s">
        <v>90</v>
      </c>
      <c r="F95" s="44">
        <v>60</v>
      </c>
      <c r="G95" s="44">
        <v>1.68</v>
      </c>
      <c r="H95" s="44">
        <v>0.11</v>
      </c>
      <c r="I95" s="44">
        <v>3.52</v>
      </c>
      <c r="J95" s="44">
        <v>21.65</v>
      </c>
      <c r="K95" s="45">
        <v>12</v>
      </c>
      <c r="L95" s="44">
        <v>22.5</v>
      </c>
    </row>
    <row r="96" spans="1:12" ht="15" x14ac:dyDescent="0.25">
      <c r="A96" s="25"/>
      <c r="B96" s="18"/>
      <c r="C96" s="8"/>
      <c r="D96" s="19" t="s">
        <v>34</v>
      </c>
      <c r="E96" s="9"/>
      <c r="F96" s="20">
        <f>SUM(F91:F95)</f>
        <v>510</v>
      </c>
      <c r="G96" s="20">
        <f>SUM(G91:G95)</f>
        <v>20.83</v>
      </c>
      <c r="H96" s="20">
        <f>SUM(H91:H95)</f>
        <v>34.31</v>
      </c>
      <c r="I96" s="20">
        <f>SUM(I91:I95)</f>
        <v>72.739999999999995</v>
      </c>
      <c r="J96" s="20">
        <f>SUM(J91:J95)</f>
        <v>678.6</v>
      </c>
      <c r="K96" s="26"/>
      <c r="L96" s="20">
        <f>SUM(L91:L95)</f>
        <v>70.989999999999995</v>
      </c>
    </row>
    <row r="97" spans="1:12" ht="15" x14ac:dyDescent="0.25">
      <c r="A97" s="27">
        <f>A91</f>
        <v>1</v>
      </c>
      <c r="B97" s="14">
        <f>B91</f>
        <v>5</v>
      </c>
      <c r="C97" s="10" t="s">
        <v>25</v>
      </c>
      <c r="D97" s="7" t="s">
        <v>31</v>
      </c>
      <c r="E97" s="52" t="s">
        <v>63</v>
      </c>
      <c r="F97" s="44">
        <v>200</v>
      </c>
      <c r="G97" s="44">
        <v>5.6</v>
      </c>
      <c r="H97" s="44">
        <v>5</v>
      </c>
      <c r="I97" s="44">
        <v>9.02</v>
      </c>
      <c r="J97" s="44">
        <v>113.02</v>
      </c>
      <c r="K97" s="45"/>
      <c r="L97" s="44">
        <v>20</v>
      </c>
    </row>
    <row r="98" spans="1:12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5" x14ac:dyDescent="0.25">
      <c r="A99" s="24"/>
      <c r="B99" s="16"/>
      <c r="C99" s="11"/>
      <c r="D99" s="6"/>
      <c r="E99" s="43"/>
      <c r="F99" s="44"/>
      <c r="G99" s="44"/>
      <c r="H99" s="44"/>
      <c r="I99" s="44"/>
      <c r="J99" s="44"/>
      <c r="K99" s="45"/>
      <c r="L99" s="44"/>
    </row>
    <row r="100" spans="1:12" ht="15" x14ac:dyDescent="0.25">
      <c r="A100" s="25"/>
      <c r="B100" s="18"/>
      <c r="C100" s="8"/>
      <c r="D100" s="19" t="s">
        <v>34</v>
      </c>
      <c r="E100" s="9"/>
      <c r="F100" s="20">
        <f>SUM(F97:F99)</f>
        <v>200</v>
      </c>
      <c r="G100" s="20">
        <f t="shared" ref="G100" si="17">SUM(G97:G99)</f>
        <v>5.6</v>
      </c>
      <c r="H100" s="20">
        <f t="shared" ref="H100" si="18">SUM(H97:H99)</f>
        <v>5</v>
      </c>
      <c r="I100" s="20">
        <f t="shared" ref="I100" si="19">SUM(I97:I99)</f>
        <v>9.02</v>
      </c>
      <c r="J100" s="20">
        <f t="shared" ref="J100" si="20">SUM(J97:J99)</f>
        <v>113.02</v>
      </c>
      <c r="K100" s="26"/>
      <c r="L100" s="20">
        <f>SUM(L97:L99)</f>
        <v>20</v>
      </c>
    </row>
    <row r="101" spans="1:12" ht="15" x14ac:dyDescent="0.25">
      <c r="A101" s="27">
        <f>A91</f>
        <v>1</v>
      </c>
      <c r="B101" s="14">
        <f>B91</f>
        <v>5</v>
      </c>
      <c r="C101" s="10" t="s">
        <v>26</v>
      </c>
      <c r="D101" s="1" t="s">
        <v>27</v>
      </c>
      <c r="E101" s="52" t="s">
        <v>96</v>
      </c>
      <c r="F101" s="44">
        <v>60</v>
      </c>
      <c r="G101" s="44">
        <v>0.54</v>
      </c>
      <c r="H101" s="44">
        <v>6.06</v>
      </c>
      <c r="I101" s="44">
        <v>1.74</v>
      </c>
      <c r="J101" s="44">
        <v>63.6</v>
      </c>
      <c r="K101" s="45">
        <v>23</v>
      </c>
      <c r="L101" s="44">
        <v>15.8</v>
      </c>
    </row>
    <row r="102" spans="1:12" ht="15" x14ac:dyDescent="0.25">
      <c r="A102" s="24"/>
      <c r="B102" s="16"/>
      <c r="C102" s="11"/>
      <c r="D102" s="7" t="s">
        <v>28</v>
      </c>
      <c r="E102" s="52" t="s">
        <v>81</v>
      </c>
      <c r="F102" s="44">
        <v>250</v>
      </c>
      <c r="G102" s="44">
        <v>2.9</v>
      </c>
      <c r="H102" s="44">
        <v>4.0999999999999996</v>
      </c>
      <c r="I102" s="44">
        <v>5.2</v>
      </c>
      <c r="J102" s="44">
        <v>69</v>
      </c>
      <c r="K102" s="45">
        <v>83</v>
      </c>
      <c r="L102" s="44">
        <v>10.48</v>
      </c>
    </row>
    <row r="103" spans="1:12" ht="15" x14ac:dyDescent="0.25">
      <c r="A103" s="24"/>
      <c r="B103" s="16"/>
      <c r="C103" s="11"/>
      <c r="D103" s="7" t="s">
        <v>29</v>
      </c>
      <c r="E103" s="52" t="s">
        <v>82</v>
      </c>
      <c r="F103" s="44">
        <v>90</v>
      </c>
      <c r="G103" s="44">
        <v>21.17</v>
      </c>
      <c r="H103" s="44">
        <v>12.37</v>
      </c>
      <c r="I103" s="44">
        <v>8.1999999999999993</v>
      </c>
      <c r="J103" s="44">
        <v>228.39</v>
      </c>
      <c r="K103" s="45">
        <v>234</v>
      </c>
      <c r="L103" s="44">
        <v>20.97</v>
      </c>
    </row>
    <row r="104" spans="1:12" ht="15" x14ac:dyDescent="0.25">
      <c r="A104" s="24"/>
      <c r="B104" s="16"/>
      <c r="C104" s="11"/>
      <c r="D104" s="7" t="s">
        <v>30</v>
      </c>
      <c r="E104" s="52" t="s">
        <v>66</v>
      </c>
      <c r="F104" s="44">
        <v>150</v>
      </c>
      <c r="G104" s="44">
        <v>3.1</v>
      </c>
      <c r="H104" s="44">
        <v>5.4</v>
      </c>
      <c r="I104" s="44">
        <v>20.3</v>
      </c>
      <c r="J104" s="44">
        <v>141</v>
      </c>
      <c r="K104" s="45">
        <v>335</v>
      </c>
      <c r="L104" s="44">
        <v>11.09</v>
      </c>
    </row>
    <row r="105" spans="1:12" ht="15" x14ac:dyDescent="0.25">
      <c r="A105" s="24"/>
      <c r="B105" s="16"/>
      <c r="C105" s="11"/>
      <c r="D105" s="7" t="s">
        <v>31</v>
      </c>
      <c r="E105" s="52" t="s">
        <v>43</v>
      </c>
      <c r="F105" s="44">
        <v>200</v>
      </c>
      <c r="G105" s="44">
        <v>0</v>
      </c>
      <c r="H105" s="44">
        <v>0</v>
      </c>
      <c r="I105" s="44">
        <v>14.52</v>
      </c>
      <c r="J105" s="44">
        <v>58.05</v>
      </c>
      <c r="K105" s="45">
        <v>349</v>
      </c>
      <c r="L105" s="44">
        <v>3.65</v>
      </c>
    </row>
    <row r="106" spans="1:12" ht="15" x14ac:dyDescent="0.25">
      <c r="A106" s="24"/>
      <c r="B106" s="16"/>
      <c r="C106" s="11"/>
      <c r="D106" s="7" t="s">
        <v>32</v>
      </c>
      <c r="E106" s="43" t="s">
        <v>58</v>
      </c>
      <c r="F106" s="44">
        <v>55</v>
      </c>
      <c r="G106" s="44">
        <v>4.07</v>
      </c>
      <c r="H106" s="44">
        <v>0.33</v>
      </c>
      <c r="I106" s="44">
        <v>26.77</v>
      </c>
      <c r="J106" s="44">
        <v>126.34</v>
      </c>
      <c r="K106" s="45"/>
      <c r="L106" s="44">
        <v>3.3</v>
      </c>
    </row>
    <row r="107" spans="1:12" ht="15" x14ac:dyDescent="0.25">
      <c r="A107" s="24"/>
      <c r="B107" s="16"/>
      <c r="C107" s="11"/>
      <c r="D107" s="7" t="s">
        <v>33</v>
      </c>
      <c r="E107" s="52" t="s">
        <v>41</v>
      </c>
      <c r="F107" s="44">
        <v>24</v>
      </c>
      <c r="G107" s="44">
        <v>1.59</v>
      </c>
      <c r="H107" s="44">
        <v>0.21</v>
      </c>
      <c r="I107" s="44">
        <v>10.17</v>
      </c>
      <c r="J107" s="44">
        <v>48.95</v>
      </c>
      <c r="K107" s="45"/>
      <c r="L107" s="44">
        <v>1.27</v>
      </c>
    </row>
    <row r="108" spans="1:12" ht="15" x14ac:dyDescent="0.25">
      <c r="A108" s="24"/>
      <c r="B108" s="16"/>
      <c r="C108" s="11"/>
      <c r="D108" s="6"/>
      <c r="E108" s="43"/>
      <c r="F108" s="44"/>
      <c r="G108" s="44"/>
      <c r="H108" s="44"/>
      <c r="I108" s="44"/>
      <c r="J108" s="44"/>
      <c r="K108" s="45"/>
      <c r="L108" s="44"/>
    </row>
    <row r="109" spans="1:12" ht="15" x14ac:dyDescent="0.25">
      <c r="A109" s="25"/>
      <c r="B109" s="18"/>
      <c r="C109" s="8"/>
      <c r="D109" s="19" t="s">
        <v>34</v>
      </c>
      <c r="E109" s="9"/>
      <c r="F109" s="20">
        <f>SUM(F101:F108)</f>
        <v>829</v>
      </c>
      <c r="G109" s="20">
        <f>SUM(G101:G108)</f>
        <v>33.370000000000005</v>
      </c>
      <c r="H109" s="20">
        <f>SUM(H101:H108)</f>
        <v>28.47</v>
      </c>
      <c r="I109" s="20">
        <f>SUM(I101:I108)</f>
        <v>86.899999999999991</v>
      </c>
      <c r="J109" s="20">
        <f>SUM(J101:J108)</f>
        <v>735.33</v>
      </c>
      <c r="K109" s="26"/>
      <c r="L109" s="20">
        <f>SUM(L101:L108)</f>
        <v>66.56</v>
      </c>
    </row>
    <row r="110" spans="1:12" ht="15.75" customHeight="1" thickBot="1" x14ac:dyDescent="0.25">
      <c r="A110" s="30">
        <f>A91</f>
        <v>1</v>
      </c>
      <c r="B110" s="31">
        <f>B91</f>
        <v>5</v>
      </c>
      <c r="C110" s="65" t="s">
        <v>4</v>
      </c>
      <c r="D110" s="66"/>
      <c r="E110" s="32"/>
      <c r="F110" s="33">
        <f>F96+F100+F109</f>
        <v>1539</v>
      </c>
      <c r="G110" s="33">
        <f>G96+G100+G109</f>
        <v>59.800000000000004</v>
      </c>
      <c r="H110" s="33">
        <f>H96+H100+H109</f>
        <v>67.78</v>
      </c>
      <c r="I110" s="33">
        <f>I96+I100+I109</f>
        <v>168.65999999999997</v>
      </c>
      <c r="J110" s="33">
        <f>J96+J100+J109</f>
        <v>1526.95</v>
      </c>
      <c r="K110" s="34"/>
      <c r="L110" s="33">
        <f>L96+L100+L109</f>
        <v>157.55000000000001</v>
      </c>
    </row>
    <row r="111" spans="1:12" ht="15" x14ac:dyDescent="0.25">
      <c r="A111" s="21">
        <v>2</v>
      </c>
      <c r="B111" s="22">
        <v>1</v>
      </c>
      <c r="C111" s="23" t="s">
        <v>20</v>
      </c>
      <c r="D111" s="5" t="s">
        <v>21</v>
      </c>
      <c r="E111" s="51" t="s">
        <v>83</v>
      </c>
      <c r="F111" s="41">
        <v>200</v>
      </c>
      <c r="G111" s="41">
        <v>5.61</v>
      </c>
      <c r="H111" s="41">
        <v>7.94</v>
      </c>
      <c r="I111" s="41">
        <v>36.9</v>
      </c>
      <c r="J111" s="41">
        <v>242.13</v>
      </c>
      <c r="K111" s="42">
        <v>184</v>
      </c>
      <c r="L111" s="41">
        <v>12.17</v>
      </c>
    </row>
    <row r="112" spans="1:12" ht="15" x14ac:dyDescent="0.25">
      <c r="A112" s="24"/>
      <c r="B112" s="16"/>
      <c r="C112" s="11"/>
      <c r="D112" s="7" t="s">
        <v>22</v>
      </c>
      <c r="E112" s="52" t="s">
        <v>54</v>
      </c>
      <c r="F112" s="55">
        <v>200</v>
      </c>
      <c r="G112" s="44">
        <v>0.2</v>
      </c>
      <c r="H112" s="44">
        <v>0.1</v>
      </c>
      <c r="I112" s="44">
        <v>15</v>
      </c>
      <c r="J112" s="44">
        <v>60</v>
      </c>
      <c r="K112" s="45">
        <v>430</v>
      </c>
      <c r="L112" s="44">
        <v>1.91</v>
      </c>
    </row>
    <row r="113" spans="1:12" ht="15" x14ac:dyDescent="0.25">
      <c r="A113" s="24"/>
      <c r="B113" s="16"/>
      <c r="C113" s="11"/>
      <c r="D113" s="7" t="s">
        <v>23</v>
      </c>
      <c r="E113" s="52" t="s">
        <v>41</v>
      </c>
      <c r="F113" s="44">
        <v>25</v>
      </c>
      <c r="G113" s="44">
        <v>1.66</v>
      </c>
      <c r="H113" s="44">
        <v>0.22</v>
      </c>
      <c r="I113" s="44">
        <v>10.6</v>
      </c>
      <c r="J113" s="44">
        <v>50.99</v>
      </c>
      <c r="K113" s="45"/>
      <c r="L113" s="44">
        <v>1.5</v>
      </c>
    </row>
    <row r="114" spans="1:12" ht="15" x14ac:dyDescent="0.25">
      <c r="A114" s="24"/>
      <c r="B114" s="16"/>
      <c r="C114" s="11"/>
      <c r="D114" s="7"/>
      <c r="E114" s="52" t="s">
        <v>55</v>
      </c>
      <c r="F114" s="44">
        <v>75</v>
      </c>
      <c r="G114" s="44">
        <v>8</v>
      </c>
      <c r="H114" s="44">
        <v>16</v>
      </c>
      <c r="I114" s="44">
        <v>22</v>
      </c>
      <c r="J114" s="44">
        <v>261.02</v>
      </c>
      <c r="K114" s="45">
        <v>3</v>
      </c>
      <c r="L114" s="44">
        <v>30.57</v>
      </c>
    </row>
    <row r="115" spans="1:12" ht="15" x14ac:dyDescent="0.25">
      <c r="A115" s="24"/>
      <c r="B115" s="16"/>
      <c r="C115" s="11"/>
      <c r="D115" s="6"/>
      <c r="E115" s="43"/>
      <c r="F115" s="44"/>
      <c r="G115" s="44"/>
      <c r="H115" s="44"/>
      <c r="I115" s="44"/>
      <c r="J115" s="44"/>
      <c r="K115" s="45"/>
      <c r="L115" s="44"/>
    </row>
    <row r="116" spans="1:12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  <c r="L116" s="44"/>
    </row>
    <row r="117" spans="1:12" ht="15" x14ac:dyDescent="0.25">
      <c r="A117" s="25"/>
      <c r="B117" s="18"/>
      <c r="C117" s="8"/>
      <c r="D117" s="19" t="s">
        <v>34</v>
      </c>
      <c r="E117" s="9"/>
      <c r="F117" s="20">
        <f>SUM(F111:F116)</f>
        <v>500</v>
      </c>
      <c r="G117" s="20">
        <f>SUM(G111:G116)</f>
        <v>15.47</v>
      </c>
      <c r="H117" s="20">
        <f>SUM(H111:H116)</f>
        <v>24.26</v>
      </c>
      <c r="I117" s="20">
        <f>SUM(I111:I116)</f>
        <v>84.5</v>
      </c>
      <c r="J117" s="20">
        <f>SUM(J111:J116)</f>
        <v>614.14</v>
      </c>
      <c r="K117" s="26"/>
      <c r="L117" s="20">
        <f>SUM(L111:L116)</f>
        <v>46.15</v>
      </c>
    </row>
    <row r="118" spans="1:12" ht="15" x14ac:dyDescent="0.25">
      <c r="A118" s="27">
        <f>A111</f>
        <v>2</v>
      </c>
      <c r="B118" s="14">
        <f>B111</f>
        <v>1</v>
      </c>
      <c r="C118" s="10" t="s">
        <v>25</v>
      </c>
      <c r="D118" s="7" t="s">
        <v>31</v>
      </c>
      <c r="E118" s="52" t="s">
        <v>56</v>
      </c>
      <c r="F118" s="44">
        <v>200</v>
      </c>
      <c r="G118" s="44">
        <v>0.97</v>
      </c>
      <c r="H118" s="44">
        <v>0.19</v>
      </c>
      <c r="I118" s="44">
        <v>19.59</v>
      </c>
      <c r="J118" s="44">
        <v>83.42</v>
      </c>
      <c r="K118" s="45">
        <v>389</v>
      </c>
      <c r="L118" s="44">
        <v>21</v>
      </c>
    </row>
    <row r="119" spans="1:12" ht="15" x14ac:dyDescent="0.25">
      <c r="A119" s="24"/>
      <c r="B119" s="16"/>
      <c r="C119" s="11"/>
      <c r="D119" s="53"/>
      <c r="E119" s="43"/>
      <c r="F119" s="44"/>
      <c r="G119" s="44"/>
      <c r="H119" s="44"/>
      <c r="I119" s="44"/>
      <c r="J119" s="44"/>
      <c r="K119" s="45"/>
      <c r="L119" s="44"/>
    </row>
    <row r="120" spans="1:12" ht="15" x14ac:dyDescent="0.25">
      <c r="A120" s="24"/>
      <c r="B120" s="16"/>
      <c r="C120" s="11"/>
      <c r="D120" s="53"/>
      <c r="E120" s="43"/>
      <c r="F120" s="44"/>
      <c r="G120" s="44"/>
      <c r="H120" s="44"/>
      <c r="I120" s="44"/>
      <c r="J120" s="44"/>
      <c r="K120" s="45"/>
      <c r="L120" s="44"/>
    </row>
    <row r="121" spans="1:12" ht="15" x14ac:dyDescent="0.25">
      <c r="A121" s="24"/>
      <c r="B121" s="16"/>
      <c r="C121" s="11"/>
      <c r="D121" s="6"/>
      <c r="E121" s="43"/>
      <c r="F121" s="44"/>
      <c r="G121" s="44"/>
      <c r="H121" s="44"/>
      <c r="I121" s="44"/>
      <c r="J121" s="44"/>
      <c r="K121" s="45"/>
      <c r="L121" s="44"/>
    </row>
    <row r="122" spans="1:12" ht="15" x14ac:dyDescent="0.25">
      <c r="A122" s="25"/>
      <c r="B122" s="18"/>
      <c r="C122" s="8"/>
      <c r="D122" s="19" t="s">
        <v>34</v>
      </c>
      <c r="E122" s="9"/>
      <c r="F122" s="20">
        <f>SUM(F118:F121)</f>
        <v>200</v>
      </c>
      <c r="G122" s="20">
        <f t="shared" ref="G122" si="21">SUM(G118:G121)</f>
        <v>0.97</v>
      </c>
      <c r="H122" s="20">
        <f t="shared" ref="H122" si="22">SUM(H118:H121)</f>
        <v>0.19</v>
      </c>
      <c r="I122" s="20">
        <f t="shared" ref="I122" si="23">SUM(I118:I121)</f>
        <v>19.59</v>
      </c>
      <c r="J122" s="20">
        <f t="shared" ref="J122" si="24">SUM(J118:J121)</f>
        <v>83.42</v>
      </c>
      <c r="K122" s="26"/>
      <c r="L122" s="20">
        <f>SUM(L118:L121)</f>
        <v>21</v>
      </c>
    </row>
    <row r="123" spans="1:12" ht="15" x14ac:dyDescent="0.25">
      <c r="A123" s="27">
        <f>A111</f>
        <v>2</v>
      </c>
      <c r="B123" s="14">
        <f>B111</f>
        <v>1</v>
      </c>
      <c r="C123" s="10" t="s">
        <v>26</v>
      </c>
      <c r="D123" s="1" t="s">
        <v>27</v>
      </c>
      <c r="E123" s="52" t="s">
        <v>95</v>
      </c>
      <c r="F123" s="44">
        <v>60</v>
      </c>
      <c r="G123" s="44">
        <v>0.72</v>
      </c>
      <c r="H123" s="44">
        <v>3.12</v>
      </c>
      <c r="I123" s="44">
        <v>5.7</v>
      </c>
      <c r="J123" s="44">
        <v>54</v>
      </c>
      <c r="K123" s="45">
        <v>41</v>
      </c>
      <c r="L123" s="44">
        <v>9.57</v>
      </c>
    </row>
    <row r="124" spans="1:12" ht="15" x14ac:dyDescent="0.25">
      <c r="A124" s="24"/>
      <c r="B124" s="16"/>
      <c r="C124" s="11"/>
      <c r="D124" s="7" t="s">
        <v>28</v>
      </c>
      <c r="E124" s="52" t="s">
        <v>84</v>
      </c>
      <c r="F124" s="44">
        <v>250</v>
      </c>
      <c r="G124" s="44">
        <v>2.11</v>
      </c>
      <c r="H124" s="44">
        <v>6.25</v>
      </c>
      <c r="I124" s="44">
        <v>10.58</v>
      </c>
      <c r="J124" s="44">
        <v>107.53</v>
      </c>
      <c r="K124" s="54">
        <v>98</v>
      </c>
      <c r="L124" s="44">
        <v>9.01</v>
      </c>
    </row>
    <row r="125" spans="1:12" ht="15" x14ac:dyDescent="0.25">
      <c r="A125" s="24"/>
      <c r="B125" s="16"/>
      <c r="C125" s="11"/>
      <c r="D125" s="7" t="s">
        <v>29</v>
      </c>
      <c r="E125" s="52" t="s">
        <v>93</v>
      </c>
      <c r="F125" s="44">
        <v>90</v>
      </c>
      <c r="G125" s="44">
        <v>16.739999999999998</v>
      </c>
      <c r="H125" s="44">
        <v>12.78</v>
      </c>
      <c r="I125" s="44">
        <v>15.3</v>
      </c>
      <c r="J125" s="44">
        <v>243</v>
      </c>
      <c r="K125" s="45">
        <v>314</v>
      </c>
      <c r="L125" s="44">
        <v>46.92</v>
      </c>
    </row>
    <row r="126" spans="1:12" ht="15" x14ac:dyDescent="0.25">
      <c r="A126" s="24"/>
      <c r="B126" s="16"/>
      <c r="C126" s="11"/>
      <c r="D126" s="7" t="s">
        <v>30</v>
      </c>
      <c r="E126" s="52" t="s">
        <v>42</v>
      </c>
      <c r="F126" s="44">
        <v>150</v>
      </c>
      <c r="G126" s="44">
        <v>5.5</v>
      </c>
      <c r="H126" s="44">
        <v>4.8</v>
      </c>
      <c r="I126" s="44">
        <v>31.3</v>
      </c>
      <c r="J126" s="44">
        <v>191</v>
      </c>
      <c r="K126" s="45">
        <v>331</v>
      </c>
      <c r="L126" s="44">
        <v>6.63</v>
      </c>
    </row>
    <row r="127" spans="1:12" ht="15" x14ac:dyDescent="0.25">
      <c r="A127" s="24"/>
      <c r="B127" s="16"/>
      <c r="C127" s="11"/>
      <c r="D127" s="7" t="s">
        <v>31</v>
      </c>
      <c r="E127" s="52" t="s">
        <v>43</v>
      </c>
      <c r="F127" s="44">
        <v>200</v>
      </c>
      <c r="G127" s="44">
        <v>0</v>
      </c>
      <c r="H127" s="44">
        <v>0</v>
      </c>
      <c r="I127" s="44">
        <v>14.52</v>
      </c>
      <c r="J127" s="44">
        <v>58.05</v>
      </c>
      <c r="K127" s="45">
        <v>349</v>
      </c>
      <c r="L127" s="44">
        <v>3.65</v>
      </c>
    </row>
    <row r="128" spans="1:12" ht="15" x14ac:dyDescent="0.25">
      <c r="A128" s="24"/>
      <c r="B128" s="16"/>
      <c r="C128" s="11"/>
      <c r="D128" s="7" t="s">
        <v>32</v>
      </c>
      <c r="E128" s="52" t="s">
        <v>58</v>
      </c>
      <c r="F128" s="44">
        <v>40</v>
      </c>
      <c r="G128" s="44">
        <v>2.96</v>
      </c>
      <c r="H128" s="44">
        <v>0.24</v>
      </c>
      <c r="I128" s="44">
        <v>19.47</v>
      </c>
      <c r="J128" s="44">
        <v>91.89</v>
      </c>
      <c r="K128" s="45"/>
      <c r="L128" s="44">
        <v>2.76</v>
      </c>
    </row>
    <row r="129" spans="1:12" ht="15" x14ac:dyDescent="0.25">
      <c r="A129" s="24"/>
      <c r="B129" s="16"/>
      <c r="C129" s="11"/>
      <c r="D129" s="7" t="s">
        <v>33</v>
      </c>
      <c r="E129" s="52" t="s">
        <v>41</v>
      </c>
      <c r="F129" s="44">
        <v>24</v>
      </c>
      <c r="G129" s="44">
        <v>1.59</v>
      </c>
      <c r="H129" s="44">
        <v>0.21</v>
      </c>
      <c r="I129" s="44">
        <v>10.17</v>
      </c>
      <c r="J129" s="44">
        <v>48.95</v>
      </c>
      <c r="K129" s="45"/>
      <c r="L129" s="44">
        <v>1.27</v>
      </c>
    </row>
    <row r="130" spans="1:12" ht="15" x14ac:dyDescent="0.25">
      <c r="A130" s="24"/>
      <c r="B130" s="16"/>
      <c r="C130" s="11"/>
      <c r="D130" s="6"/>
      <c r="E130" s="43"/>
      <c r="F130" s="44"/>
      <c r="G130" s="44"/>
      <c r="H130" s="44"/>
      <c r="I130" s="44"/>
      <c r="J130" s="44"/>
      <c r="K130" s="45"/>
      <c r="L130" s="44"/>
    </row>
    <row r="131" spans="1:12" ht="15" x14ac:dyDescent="0.25">
      <c r="A131" s="25"/>
      <c r="B131" s="18"/>
      <c r="C131" s="8"/>
      <c r="D131" s="19" t="s">
        <v>34</v>
      </c>
      <c r="E131" s="9"/>
      <c r="F131" s="20">
        <f>SUM(F123:F130)</f>
        <v>814</v>
      </c>
      <c r="G131" s="20">
        <f>SUM(G123:G130)</f>
        <v>29.62</v>
      </c>
      <c r="H131" s="20">
        <f>SUM(H123:H130)</f>
        <v>27.4</v>
      </c>
      <c r="I131" s="20">
        <f>SUM(I123:I130)</f>
        <v>107.04</v>
      </c>
      <c r="J131" s="20">
        <f>SUM(J123:J130)</f>
        <v>794.42</v>
      </c>
      <c r="K131" s="26"/>
      <c r="L131" s="20">
        <f>SUM(L123:L130)</f>
        <v>79.81</v>
      </c>
    </row>
    <row r="132" spans="1:12" ht="15.75" customHeight="1" thickBot="1" x14ac:dyDescent="0.25">
      <c r="A132" s="30">
        <f>A111</f>
        <v>2</v>
      </c>
      <c r="B132" s="31">
        <f>B111</f>
        <v>1</v>
      </c>
      <c r="C132" s="65" t="s">
        <v>4</v>
      </c>
      <c r="D132" s="66"/>
      <c r="E132" s="32"/>
      <c r="F132" s="33">
        <f>F117+F122+F131</f>
        <v>1514</v>
      </c>
      <c r="G132" s="33">
        <f>G117+G122+G131</f>
        <v>46.06</v>
      </c>
      <c r="H132" s="33">
        <f>H117+H122+H131</f>
        <v>51.85</v>
      </c>
      <c r="I132" s="33">
        <f>I117+I122+I131</f>
        <v>211.13</v>
      </c>
      <c r="J132" s="33">
        <f>J117+J122+J131</f>
        <v>1491.98</v>
      </c>
      <c r="K132" s="34"/>
      <c r="L132" s="33">
        <f>L117+L122+L131</f>
        <v>146.96</v>
      </c>
    </row>
    <row r="133" spans="1:12" ht="15.75" thickBot="1" x14ac:dyDescent="0.3">
      <c r="A133" s="15">
        <v>2</v>
      </c>
      <c r="B133" s="16">
        <v>2</v>
      </c>
      <c r="C133" s="23" t="s">
        <v>20</v>
      </c>
      <c r="D133" s="62" t="s">
        <v>27</v>
      </c>
      <c r="E133" s="51" t="s">
        <v>94</v>
      </c>
      <c r="F133" s="41">
        <v>100</v>
      </c>
      <c r="G133" s="41">
        <v>1.4</v>
      </c>
      <c r="H133" s="41">
        <v>3.94</v>
      </c>
      <c r="I133" s="41">
        <v>8.8800000000000008</v>
      </c>
      <c r="J133" s="41">
        <v>78.16</v>
      </c>
      <c r="K133" s="42">
        <v>340</v>
      </c>
      <c r="L133" s="41"/>
    </row>
    <row r="134" spans="1:12" ht="15" x14ac:dyDescent="0.25">
      <c r="A134" s="15"/>
      <c r="B134" s="16"/>
      <c r="C134" s="11"/>
      <c r="D134" s="5" t="s">
        <v>21</v>
      </c>
      <c r="E134" s="52" t="s">
        <v>60</v>
      </c>
      <c r="F134" s="44">
        <v>160</v>
      </c>
      <c r="G134" s="44">
        <v>28.41</v>
      </c>
      <c r="H134" s="44">
        <v>14.53</v>
      </c>
      <c r="I134" s="44">
        <v>25.85</v>
      </c>
      <c r="J134" s="44">
        <v>354.58</v>
      </c>
      <c r="K134" s="45">
        <v>224</v>
      </c>
      <c r="L134" s="44">
        <v>62.56</v>
      </c>
    </row>
    <row r="135" spans="1:12" ht="15" x14ac:dyDescent="0.25">
      <c r="A135" s="15"/>
      <c r="B135" s="16"/>
      <c r="C135" s="11"/>
      <c r="D135" s="7" t="s">
        <v>22</v>
      </c>
      <c r="E135" s="52" t="s">
        <v>61</v>
      </c>
      <c r="F135" s="44">
        <v>200</v>
      </c>
      <c r="G135" s="44">
        <v>3.01</v>
      </c>
      <c r="H135" s="44">
        <v>2.4300000000000002</v>
      </c>
      <c r="I135" s="44">
        <v>20.22</v>
      </c>
      <c r="J135" s="44">
        <v>115.4</v>
      </c>
      <c r="K135" s="45">
        <v>379</v>
      </c>
      <c r="L135" s="44">
        <v>7.95</v>
      </c>
    </row>
    <row r="136" spans="1:12" ht="15" x14ac:dyDescent="0.25">
      <c r="A136" s="15"/>
      <c r="B136" s="16"/>
      <c r="C136" s="11"/>
      <c r="D136" s="7" t="s">
        <v>32</v>
      </c>
      <c r="E136" s="43" t="s">
        <v>62</v>
      </c>
      <c r="F136" s="44">
        <v>20</v>
      </c>
      <c r="G136" s="44">
        <v>1.48</v>
      </c>
      <c r="H136" s="44">
        <v>0.12</v>
      </c>
      <c r="I136" s="44">
        <v>9.73</v>
      </c>
      <c r="J136" s="44">
        <v>45.95</v>
      </c>
      <c r="K136" s="45"/>
      <c r="L136" s="44">
        <v>1.8</v>
      </c>
    </row>
    <row r="137" spans="1:12" ht="15" x14ac:dyDescent="0.25">
      <c r="A137" s="15"/>
      <c r="B137" s="16"/>
      <c r="C137" s="11"/>
      <c r="D137" s="61" t="s">
        <v>33</v>
      </c>
      <c r="E137" s="43" t="s">
        <v>41</v>
      </c>
      <c r="F137" s="44">
        <v>20</v>
      </c>
      <c r="G137" s="44">
        <v>1.33</v>
      </c>
      <c r="H137" s="44">
        <v>0.17</v>
      </c>
      <c r="I137" s="44">
        <v>8.48</v>
      </c>
      <c r="J137" s="44">
        <v>40.79</v>
      </c>
      <c r="K137" s="45"/>
      <c r="L137" s="44">
        <v>1.32</v>
      </c>
    </row>
    <row r="138" spans="1:12" ht="15" x14ac:dyDescent="0.25">
      <c r="A138" s="17"/>
      <c r="B138" s="18"/>
      <c r="C138" s="8"/>
      <c r="D138" s="19" t="s">
        <v>34</v>
      </c>
      <c r="E138" s="9"/>
      <c r="F138" s="20">
        <f>SUM(F133:F137)</f>
        <v>500</v>
      </c>
      <c r="G138" s="20">
        <f>SUM(G133:G137)</f>
        <v>35.629999999999995</v>
      </c>
      <c r="H138" s="20">
        <f>SUM(H133:H137)</f>
        <v>21.19</v>
      </c>
      <c r="I138" s="20">
        <f>SUM(I133:I137)</f>
        <v>73.160000000000011</v>
      </c>
      <c r="J138" s="20">
        <f>SUM(J133:J137)</f>
        <v>634.88</v>
      </c>
      <c r="K138" s="26"/>
      <c r="L138" s="20">
        <f>SUM(L133:L137)</f>
        <v>73.63</v>
      </c>
    </row>
    <row r="139" spans="1:12" ht="15" x14ac:dyDescent="0.25">
      <c r="A139" s="14">
        <f>A133</f>
        <v>2</v>
      </c>
      <c r="B139" s="14">
        <f>B133</f>
        <v>2</v>
      </c>
      <c r="C139" s="10" t="s">
        <v>25</v>
      </c>
      <c r="D139" s="7" t="s">
        <v>31</v>
      </c>
      <c r="E139" s="52" t="s">
        <v>63</v>
      </c>
      <c r="F139" s="44">
        <v>200</v>
      </c>
      <c r="G139" s="44">
        <v>5.6</v>
      </c>
      <c r="H139" s="44">
        <v>5</v>
      </c>
      <c r="I139" s="44">
        <v>9.02</v>
      </c>
      <c r="J139" s="44">
        <v>113.02</v>
      </c>
      <c r="K139" s="45"/>
      <c r="L139" s="44">
        <v>20</v>
      </c>
    </row>
    <row r="140" spans="1:12" ht="15" x14ac:dyDescent="0.25">
      <c r="A140" s="15"/>
      <c r="B140" s="16"/>
      <c r="C140" s="11"/>
      <c r="D140" s="6"/>
      <c r="E140" s="43"/>
      <c r="F140" s="44"/>
      <c r="G140" s="44"/>
      <c r="H140" s="44"/>
      <c r="I140" s="44"/>
      <c r="J140" s="44"/>
      <c r="K140" s="45"/>
      <c r="L140" s="44"/>
    </row>
    <row r="141" spans="1:12" ht="15" x14ac:dyDescent="0.25">
      <c r="A141" s="15"/>
      <c r="B141" s="16"/>
      <c r="C141" s="11"/>
      <c r="D141" s="6"/>
      <c r="E141" s="43"/>
      <c r="F141" s="44"/>
      <c r="G141" s="44"/>
      <c r="H141" s="44"/>
      <c r="I141" s="44"/>
      <c r="J141" s="44"/>
      <c r="K141" s="45"/>
      <c r="L141" s="44"/>
    </row>
    <row r="142" spans="1:12" ht="15" x14ac:dyDescent="0.25">
      <c r="A142" s="17"/>
      <c r="B142" s="18"/>
      <c r="C142" s="8"/>
      <c r="D142" s="19" t="s">
        <v>34</v>
      </c>
      <c r="E142" s="9"/>
      <c r="F142" s="20">
        <f>SUM(F139:F141)</f>
        <v>200</v>
      </c>
      <c r="G142" s="20">
        <f t="shared" ref="G142" si="25">SUM(G139:G141)</f>
        <v>5.6</v>
      </c>
      <c r="H142" s="20">
        <f t="shared" ref="H142" si="26">SUM(H139:H141)</f>
        <v>5</v>
      </c>
      <c r="I142" s="20">
        <f t="shared" ref="I142" si="27">SUM(I139:I141)</f>
        <v>9.02</v>
      </c>
      <c r="J142" s="20">
        <f t="shared" ref="J142" si="28">SUM(J139:J141)</f>
        <v>113.02</v>
      </c>
      <c r="K142" s="26"/>
      <c r="L142" s="20">
        <f>SUM(L139:L141)</f>
        <v>20</v>
      </c>
    </row>
    <row r="143" spans="1:12" ht="15" x14ac:dyDescent="0.25">
      <c r="A143" s="14">
        <f>A133</f>
        <v>2</v>
      </c>
      <c r="B143" s="14">
        <f>B133</f>
        <v>2</v>
      </c>
      <c r="C143" s="10" t="s">
        <v>26</v>
      </c>
      <c r="D143" s="7" t="s">
        <v>27</v>
      </c>
      <c r="E143" s="52" t="s">
        <v>85</v>
      </c>
      <c r="F143" s="44">
        <v>60</v>
      </c>
      <c r="G143" s="44">
        <v>0.48</v>
      </c>
      <c r="H143" s="44">
        <v>0.06</v>
      </c>
      <c r="I143" s="44">
        <v>1.02</v>
      </c>
      <c r="J143" s="44">
        <v>7.8</v>
      </c>
      <c r="K143" s="45"/>
      <c r="L143" s="44">
        <v>8.0399999999999991</v>
      </c>
    </row>
    <row r="144" spans="1:12" ht="15" x14ac:dyDescent="0.25">
      <c r="A144" s="15"/>
      <c r="B144" s="16"/>
      <c r="C144" s="11"/>
      <c r="D144" s="7" t="s">
        <v>28</v>
      </c>
      <c r="E144" s="52" t="s">
        <v>48</v>
      </c>
      <c r="F144" s="44">
        <v>250</v>
      </c>
      <c r="G144" s="44">
        <v>2.23</v>
      </c>
      <c r="H144" s="44">
        <v>6.18</v>
      </c>
      <c r="I144" s="44">
        <v>14.52</v>
      </c>
      <c r="J144" s="44">
        <v>123.04</v>
      </c>
      <c r="K144" s="45">
        <v>75</v>
      </c>
      <c r="L144" s="44">
        <v>11.85</v>
      </c>
    </row>
    <row r="145" spans="1:12" ht="15" x14ac:dyDescent="0.25">
      <c r="A145" s="15"/>
      <c r="B145" s="16"/>
      <c r="C145" s="11"/>
      <c r="D145" s="7" t="s">
        <v>29</v>
      </c>
      <c r="E145" s="52" t="s">
        <v>91</v>
      </c>
      <c r="F145" s="44">
        <v>240</v>
      </c>
      <c r="G145" s="44">
        <v>27.36</v>
      </c>
      <c r="H145" s="44">
        <v>28.42</v>
      </c>
      <c r="I145" s="44">
        <v>40.54</v>
      </c>
      <c r="J145" s="44">
        <v>527.05999999999995</v>
      </c>
      <c r="K145" s="45">
        <v>244</v>
      </c>
      <c r="L145" s="44">
        <v>53.81</v>
      </c>
    </row>
    <row r="146" spans="1:12" ht="15" x14ac:dyDescent="0.25">
      <c r="A146" s="15"/>
      <c r="B146" s="16"/>
      <c r="C146" s="11"/>
      <c r="D146" s="7" t="s">
        <v>31</v>
      </c>
      <c r="E146" s="52" t="s">
        <v>43</v>
      </c>
      <c r="F146" s="44">
        <v>200</v>
      </c>
      <c r="G146" s="44">
        <v>0</v>
      </c>
      <c r="H146" s="44">
        <v>0</v>
      </c>
      <c r="I146" s="44">
        <v>14.52</v>
      </c>
      <c r="J146" s="44">
        <v>58.05</v>
      </c>
      <c r="K146" s="45">
        <v>349</v>
      </c>
      <c r="L146" s="44">
        <v>3.65</v>
      </c>
    </row>
    <row r="147" spans="1:12" ht="15" x14ac:dyDescent="0.25">
      <c r="A147" s="15"/>
      <c r="B147" s="16"/>
      <c r="C147" s="11"/>
      <c r="D147" s="7" t="s">
        <v>32</v>
      </c>
      <c r="E147" s="43" t="s">
        <v>62</v>
      </c>
      <c r="F147" s="44">
        <v>45</v>
      </c>
      <c r="G147" s="44">
        <v>3.33</v>
      </c>
      <c r="H147" s="44">
        <v>0.27</v>
      </c>
      <c r="I147" s="44">
        <v>21.9</v>
      </c>
      <c r="J147" s="44">
        <v>103.37</v>
      </c>
      <c r="K147" s="45"/>
      <c r="L147" s="44">
        <v>2.7</v>
      </c>
    </row>
    <row r="148" spans="1:12" ht="15" x14ac:dyDescent="0.25">
      <c r="A148" s="15"/>
      <c r="B148" s="16"/>
      <c r="C148" s="11"/>
      <c r="D148" s="7" t="s">
        <v>33</v>
      </c>
      <c r="E148" s="52" t="s">
        <v>41</v>
      </c>
      <c r="F148" s="44">
        <v>24</v>
      </c>
      <c r="G148" s="44">
        <v>1.59</v>
      </c>
      <c r="H148" s="44">
        <v>0.21</v>
      </c>
      <c r="I148" s="44">
        <v>10.17</v>
      </c>
      <c r="J148" s="44">
        <v>48.95</v>
      </c>
      <c r="K148" s="45"/>
      <c r="L148" s="44">
        <v>1.32</v>
      </c>
    </row>
    <row r="149" spans="1:12" ht="15" x14ac:dyDescent="0.25">
      <c r="A149" s="15"/>
      <c r="B149" s="16"/>
      <c r="C149" s="11"/>
      <c r="D149" s="59"/>
      <c r="E149" s="43"/>
      <c r="F149" s="44"/>
      <c r="G149" s="44"/>
      <c r="H149" s="44"/>
      <c r="I149" s="44"/>
      <c r="J149" s="44"/>
      <c r="K149" s="45"/>
      <c r="L149" s="44"/>
    </row>
    <row r="150" spans="1:12" ht="15" x14ac:dyDescent="0.25">
      <c r="A150" s="15"/>
      <c r="B150" s="16"/>
      <c r="C150" s="11"/>
      <c r="D150" s="6"/>
      <c r="E150" s="43"/>
      <c r="F150" s="44"/>
      <c r="G150" s="44"/>
      <c r="H150" s="44"/>
      <c r="I150" s="44"/>
      <c r="J150" s="44"/>
      <c r="K150" s="45"/>
      <c r="L150" s="44"/>
    </row>
    <row r="151" spans="1:12" ht="15" x14ac:dyDescent="0.25">
      <c r="A151" s="15"/>
      <c r="B151" s="16"/>
      <c r="C151" s="11"/>
      <c r="D151" s="6"/>
      <c r="E151" s="43"/>
      <c r="F151" s="44"/>
      <c r="G151" s="44"/>
      <c r="H151" s="44"/>
      <c r="I151" s="44"/>
      <c r="J151" s="44"/>
      <c r="K151" s="45"/>
      <c r="L151" s="44"/>
    </row>
    <row r="152" spans="1:12" ht="15" x14ac:dyDescent="0.25">
      <c r="A152" s="17"/>
      <c r="B152" s="18"/>
      <c r="C152" s="8"/>
      <c r="D152" s="19" t="s">
        <v>34</v>
      </c>
      <c r="E152" s="9"/>
      <c r="F152" s="20">
        <f>SUM(F143:F151)</f>
        <v>819</v>
      </c>
      <c r="G152" s="20">
        <f t="shared" ref="G152" si="29">SUM(G143:G151)</f>
        <v>34.99</v>
      </c>
      <c r="H152" s="20">
        <f t="shared" ref="H152" si="30">SUM(H143:H151)</f>
        <v>35.140000000000008</v>
      </c>
      <c r="I152" s="20">
        <f t="shared" ref="I152" si="31">SUM(I143:I151)</f>
        <v>102.67</v>
      </c>
      <c r="J152" s="20">
        <f t="shared" ref="J152" si="32">SUM(J143:J151)</f>
        <v>868.27</v>
      </c>
      <c r="K152" s="26"/>
      <c r="L152" s="20">
        <f>SUM(L143:L151)</f>
        <v>81.37</v>
      </c>
    </row>
    <row r="153" spans="1:12" ht="15.75" customHeight="1" thickBot="1" x14ac:dyDescent="0.25">
      <c r="A153" s="35">
        <f>A133</f>
        <v>2</v>
      </c>
      <c r="B153" s="35">
        <f>B133</f>
        <v>2</v>
      </c>
      <c r="C153" s="65" t="s">
        <v>4</v>
      </c>
      <c r="D153" s="66"/>
      <c r="E153" s="32"/>
      <c r="F153" s="33">
        <f>F138+F142+F152</f>
        <v>1519</v>
      </c>
      <c r="G153" s="33">
        <f>G138+G142+G152</f>
        <v>76.22</v>
      </c>
      <c r="H153" s="33">
        <f>H138+H142+H152</f>
        <v>61.330000000000013</v>
      </c>
      <c r="I153" s="33">
        <f>I138+I142+I152</f>
        <v>184.85000000000002</v>
      </c>
      <c r="J153" s="33">
        <f>J138+J142+J152</f>
        <v>1616.17</v>
      </c>
      <c r="K153" s="34"/>
      <c r="L153" s="33">
        <f>L138+L142+L152</f>
        <v>175</v>
      </c>
    </row>
    <row r="154" spans="1:12" ht="15" x14ac:dyDescent="0.25">
      <c r="A154" s="21">
        <v>2</v>
      </c>
      <c r="B154" s="22">
        <v>3</v>
      </c>
      <c r="C154" s="23" t="s">
        <v>20</v>
      </c>
      <c r="D154" s="5" t="s">
        <v>21</v>
      </c>
      <c r="E154" s="51" t="s">
        <v>49</v>
      </c>
      <c r="F154" s="41">
        <v>200</v>
      </c>
      <c r="G154" s="41">
        <v>8.26</v>
      </c>
      <c r="H154" s="41">
        <v>4.3499999999999996</v>
      </c>
      <c r="I154" s="41">
        <v>40.71</v>
      </c>
      <c r="J154" s="41">
        <v>235.85</v>
      </c>
      <c r="K154" s="42">
        <v>120</v>
      </c>
      <c r="L154" s="41">
        <v>9.83</v>
      </c>
    </row>
    <row r="155" spans="1:12" ht="15" x14ac:dyDescent="0.25">
      <c r="A155" s="24"/>
      <c r="B155" s="16"/>
      <c r="C155" s="11"/>
      <c r="D155" s="7" t="s">
        <v>22</v>
      </c>
      <c r="E155" s="52" t="s">
        <v>76</v>
      </c>
      <c r="F155" s="44">
        <v>200</v>
      </c>
      <c r="G155" s="44">
        <v>3.04</v>
      </c>
      <c r="H155" s="44">
        <v>2.58</v>
      </c>
      <c r="I155" s="44">
        <v>19.28</v>
      </c>
      <c r="J155" s="44">
        <v>113.23</v>
      </c>
      <c r="K155" s="45">
        <v>382</v>
      </c>
      <c r="L155" s="44">
        <v>8.8000000000000007</v>
      </c>
    </row>
    <row r="156" spans="1:12" ht="15" x14ac:dyDescent="0.25">
      <c r="A156" s="24"/>
      <c r="B156" s="16"/>
      <c r="C156" s="11"/>
      <c r="D156" s="7" t="s">
        <v>23</v>
      </c>
      <c r="E156" s="52" t="s">
        <v>41</v>
      </c>
      <c r="F156" s="44">
        <v>25</v>
      </c>
      <c r="G156" s="44">
        <v>1.66</v>
      </c>
      <c r="H156" s="44">
        <v>0.22</v>
      </c>
      <c r="I156" s="44">
        <v>10.6</v>
      </c>
      <c r="J156" s="44">
        <v>50.99</v>
      </c>
      <c r="K156" s="45"/>
      <c r="L156" s="44">
        <v>0.82</v>
      </c>
    </row>
    <row r="157" spans="1:12" ht="15" x14ac:dyDescent="0.25">
      <c r="A157" s="24"/>
      <c r="B157" s="16"/>
      <c r="C157" s="11"/>
      <c r="D157" s="61"/>
      <c r="E157" s="43" t="s">
        <v>71</v>
      </c>
      <c r="F157" s="44">
        <v>75</v>
      </c>
      <c r="G157" s="44">
        <v>3.26</v>
      </c>
      <c r="H157" s="44">
        <v>6.83</v>
      </c>
      <c r="I157" s="44">
        <v>40.97</v>
      </c>
      <c r="J157" s="44">
        <v>235.55</v>
      </c>
      <c r="K157" s="45">
        <v>2</v>
      </c>
      <c r="L157" s="44">
        <v>15.55</v>
      </c>
    </row>
    <row r="158" spans="1:12" ht="15" x14ac:dyDescent="0.25">
      <c r="A158" s="24"/>
      <c r="B158" s="16"/>
      <c r="C158" s="11"/>
      <c r="D158" s="6"/>
      <c r="E158" s="43"/>
      <c r="F158" s="44"/>
      <c r="G158" s="44"/>
      <c r="H158" s="44"/>
      <c r="I158" s="44"/>
      <c r="J158" s="44"/>
      <c r="K158" s="45"/>
      <c r="L158" s="44"/>
    </row>
    <row r="159" spans="1:12" ht="15" x14ac:dyDescent="0.25">
      <c r="A159" s="25"/>
      <c r="B159" s="18"/>
      <c r="C159" s="8"/>
      <c r="D159" s="19" t="s">
        <v>34</v>
      </c>
      <c r="E159" s="9"/>
      <c r="F159" s="20">
        <f>SUM(F154:F158)</f>
        <v>500</v>
      </c>
      <c r="G159" s="20">
        <f>SUM(G154:G158)</f>
        <v>16.22</v>
      </c>
      <c r="H159" s="20">
        <f>SUM(H154:H158)</f>
        <v>13.98</v>
      </c>
      <c r="I159" s="20">
        <f>SUM(I154:I158)</f>
        <v>111.56</v>
      </c>
      <c r="J159" s="20">
        <f>SUM(J154:J158)</f>
        <v>635.62</v>
      </c>
      <c r="K159" s="26"/>
      <c r="L159" s="20">
        <f>SUM(L154:L158)</f>
        <v>35</v>
      </c>
    </row>
    <row r="160" spans="1:12" ht="15" x14ac:dyDescent="0.25">
      <c r="A160" s="27">
        <f>A154</f>
        <v>2</v>
      </c>
      <c r="B160" s="14">
        <f>B154</f>
        <v>3</v>
      </c>
      <c r="C160" s="10" t="s">
        <v>25</v>
      </c>
      <c r="D160" s="7" t="s">
        <v>31</v>
      </c>
      <c r="E160" s="52" t="s">
        <v>56</v>
      </c>
      <c r="F160" s="44">
        <v>200</v>
      </c>
      <c r="G160" s="44">
        <v>0.97</v>
      </c>
      <c r="H160" s="44">
        <v>0.19</v>
      </c>
      <c r="I160" s="44">
        <v>19.59</v>
      </c>
      <c r="J160" s="44">
        <v>83.42</v>
      </c>
      <c r="K160" s="45">
        <v>389</v>
      </c>
      <c r="L160" s="44">
        <v>21</v>
      </c>
    </row>
    <row r="161" spans="1:12" ht="15" x14ac:dyDescent="0.25">
      <c r="A161" s="24"/>
      <c r="B161" s="16"/>
      <c r="C161" s="11"/>
      <c r="D161" s="7" t="s">
        <v>24</v>
      </c>
      <c r="E161" s="43" t="s">
        <v>72</v>
      </c>
      <c r="F161" s="44">
        <v>200</v>
      </c>
      <c r="G161" s="44">
        <v>0.8</v>
      </c>
      <c r="H161" s="44">
        <v>0.8</v>
      </c>
      <c r="I161" s="44">
        <v>19.600000000000001</v>
      </c>
      <c r="J161" s="44">
        <v>94</v>
      </c>
      <c r="K161" s="45"/>
      <c r="L161" s="44">
        <v>38.5</v>
      </c>
    </row>
    <row r="162" spans="1:12" ht="15" x14ac:dyDescent="0.25">
      <c r="A162" s="24"/>
      <c r="B162" s="16"/>
      <c r="C162" s="11"/>
      <c r="D162" s="7"/>
      <c r="E162" s="52"/>
      <c r="F162" s="44"/>
      <c r="G162" s="44"/>
      <c r="H162" s="44"/>
      <c r="I162" s="44"/>
      <c r="J162" s="44"/>
      <c r="K162" s="45"/>
      <c r="L162" s="44"/>
    </row>
    <row r="163" spans="1:12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  <c r="L163" s="44"/>
    </row>
    <row r="164" spans="1:12" ht="15" x14ac:dyDescent="0.25">
      <c r="A164" s="25"/>
      <c r="B164" s="18"/>
      <c r="C164" s="8"/>
      <c r="D164" s="19" t="s">
        <v>34</v>
      </c>
      <c r="E164" s="9"/>
      <c r="F164" s="20">
        <f>SUM(F160:F163)</f>
        <v>400</v>
      </c>
      <c r="G164" s="20">
        <f t="shared" ref="G164" si="33">SUM(G160:G163)</f>
        <v>1.77</v>
      </c>
      <c r="H164" s="20">
        <f t="shared" ref="H164" si="34">SUM(H160:H163)</f>
        <v>0.99</v>
      </c>
      <c r="I164" s="20">
        <f t="shared" ref="I164" si="35">SUM(I160:I163)</f>
        <v>39.19</v>
      </c>
      <c r="J164" s="20">
        <f t="shared" ref="J164" si="36">SUM(J160:J163)</f>
        <v>177.42000000000002</v>
      </c>
      <c r="K164" s="26"/>
      <c r="L164" s="20">
        <f>SUM(L160:L163)</f>
        <v>59.5</v>
      </c>
    </row>
    <row r="165" spans="1:12" ht="15" x14ac:dyDescent="0.25">
      <c r="A165" s="27">
        <f>A154</f>
        <v>2</v>
      </c>
      <c r="B165" s="14">
        <f>B154</f>
        <v>3</v>
      </c>
      <c r="C165" s="10" t="s">
        <v>26</v>
      </c>
      <c r="D165" s="7" t="s">
        <v>27</v>
      </c>
      <c r="E165" s="52" t="s">
        <v>64</v>
      </c>
      <c r="F165" s="44">
        <v>60</v>
      </c>
      <c r="G165" s="44">
        <v>0.85</v>
      </c>
      <c r="H165" s="44">
        <v>3.67</v>
      </c>
      <c r="I165" s="44">
        <v>3.98</v>
      </c>
      <c r="J165" s="44">
        <v>52.52</v>
      </c>
      <c r="K165" s="45">
        <v>55</v>
      </c>
      <c r="L165" s="44">
        <v>8.5</v>
      </c>
    </row>
    <row r="166" spans="1:12" ht="15" x14ac:dyDescent="0.25">
      <c r="A166" s="24"/>
      <c r="B166" s="16"/>
      <c r="C166" s="11"/>
      <c r="D166" s="7" t="s">
        <v>28</v>
      </c>
      <c r="E166" s="52" t="s">
        <v>86</v>
      </c>
      <c r="F166" s="44">
        <v>250</v>
      </c>
      <c r="G166" s="44">
        <v>12.24</v>
      </c>
      <c r="H166" s="44">
        <v>6</v>
      </c>
      <c r="I166" s="44">
        <v>17.57</v>
      </c>
      <c r="J166" s="44">
        <v>173.38</v>
      </c>
      <c r="K166" s="45">
        <v>106</v>
      </c>
      <c r="L166" s="44">
        <v>20.46</v>
      </c>
    </row>
    <row r="167" spans="1:12" ht="15" x14ac:dyDescent="0.25">
      <c r="A167" s="24"/>
      <c r="B167" s="16"/>
      <c r="C167" s="11"/>
      <c r="D167" s="7" t="s">
        <v>29</v>
      </c>
      <c r="E167" s="52" t="s">
        <v>87</v>
      </c>
      <c r="F167" s="44">
        <v>250</v>
      </c>
      <c r="G167" s="44">
        <v>37.36</v>
      </c>
      <c r="H167" s="44">
        <v>47.48</v>
      </c>
      <c r="I167" s="44">
        <v>41.57</v>
      </c>
      <c r="J167" s="44">
        <v>744.02</v>
      </c>
      <c r="K167" s="45">
        <v>263</v>
      </c>
      <c r="L167" s="44">
        <v>63.43</v>
      </c>
    </row>
    <row r="168" spans="1:12" ht="15" x14ac:dyDescent="0.25">
      <c r="A168" s="24"/>
      <c r="B168" s="16"/>
      <c r="C168" s="11"/>
      <c r="D168" s="7" t="s">
        <v>31</v>
      </c>
      <c r="E168" s="52" t="s">
        <v>88</v>
      </c>
      <c r="F168" s="44">
        <v>200</v>
      </c>
      <c r="G168" s="44">
        <v>0</v>
      </c>
      <c r="H168" s="44">
        <v>0</v>
      </c>
      <c r="I168" s="44">
        <v>0</v>
      </c>
      <c r="J168" s="44">
        <v>0</v>
      </c>
      <c r="K168" s="45"/>
      <c r="L168" s="44">
        <v>7.5</v>
      </c>
    </row>
    <row r="169" spans="1:12" ht="15" x14ac:dyDescent="0.25">
      <c r="A169" s="24"/>
      <c r="B169" s="16"/>
      <c r="C169" s="11"/>
      <c r="D169" s="7" t="s">
        <v>32</v>
      </c>
      <c r="E169" s="52" t="s">
        <v>58</v>
      </c>
      <c r="F169" s="44">
        <v>55</v>
      </c>
      <c r="G169" s="44">
        <v>4.07</v>
      </c>
      <c r="H169" s="44">
        <v>0.33</v>
      </c>
      <c r="I169" s="44">
        <v>26.77</v>
      </c>
      <c r="J169" s="44">
        <v>126.34</v>
      </c>
      <c r="K169" s="45"/>
      <c r="L169" s="44">
        <v>3.3</v>
      </c>
    </row>
    <row r="170" spans="1:12" ht="15" x14ac:dyDescent="0.25">
      <c r="A170" s="24"/>
      <c r="B170" s="16"/>
      <c r="C170" s="11"/>
      <c r="D170" s="7" t="s">
        <v>33</v>
      </c>
      <c r="E170" s="52" t="s">
        <v>41</v>
      </c>
      <c r="F170" s="44">
        <v>24</v>
      </c>
      <c r="G170" s="44">
        <v>1.59</v>
      </c>
      <c r="H170" s="44">
        <v>0.21</v>
      </c>
      <c r="I170" s="44">
        <v>10.17</v>
      </c>
      <c r="J170" s="44">
        <v>48.95</v>
      </c>
      <c r="K170" s="45"/>
      <c r="L170" s="44">
        <v>1.27</v>
      </c>
    </row>
    <row r="171" spans="1:12" ht="15" x14ac:dyDescent="0.25">
      <c r="A171" s="24"/>
      <c r="B171" s="16"/>
      <c r="C171" s="11"/>
      <c r="D171" s="59"/>
      <c r="E171" s="43"/>
      <c r="F171" s="44"/>
      <c r="G171" s="44"/>
      <c r="H171" s="44"/>
      <c r="I171" s="44"/>
      <c r="J171" s="44"/>
      <c r="K171" s="45"/>
      <c r="L171" s="44"/>
    </row>
    <row r="172" spans="1:12" ht="15" x14ac:dyDescent="0.25">
      <c r="A172" s="24"/>
      <c r="B172" s="16"/>
      <c r="C172" s="11"/>
      <c r="D172" s="6"/>
      <c r="E172" s="43"/>
      <c r="F172" s="44"/>
      <c r="G172" s="44"/>
      <c r="H172" s="44"/>
      <c r="I172" s="44"/>
      <c r="J172" s="44"/>
      <c r="K172" s="45"/>
      <c r="L172" s="44"/>
    </row>
    <row r="173" spans="1:12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5" x14ac:dyDescent="0.25">
      <c r="A174" s="25"/>
      <c r="B174" s="18"/>
      <c r="C174" s="8"/>
      <c r="D174" s="19" t="s">
        <v>34</v>
      </c>
      <c r="E174" s="9"/>
      <c r="F174" s="20">
        <f>SUM(F165:F173)</f>
        <v>839</v>
      </c>
      <c r="G174" s="20">
        <f t="shared" ref="G174" si="37">SUM(G165:G173)</f>
        <v>56.110000000000007</v>
      </c>
      <c r="H174" s="20">
        <f t="shared" ref="H174" si="38">SUM(H165:H173)</f>
        <v>57.69</v>
      </c>
      <c r="I174" s="20">
        <f t="shared" ref="I174" si="39">SUM(I165:I173)</f>
        <v>100.06</v>
      </c>
      <c r="J174" s="20">
        <f t="shared" ref="J174" si="40">SUM(J165:J173)</f>
        <v>1145.21</v>
      </c>
      <c r="K174" s="26"/>
      <c r="L174" s="20">
        <f>SUM(L165:L173)</f>
        <v>104.46</v>
      </c>
    </row>
    <row r="175" spans="1:12" ht="15.75" customHeight="1" thickBot="1" x14ac:dyDescent="0.25">
      <c r="A175" s="30">
        <f>A154</f>
        <v>2</v>
      </c>
      <c r="B175" s="31">
        <f>B154</f>
        <v>3</v>
      </c>
      <c r="C175" s="65" t="s">
        <v>4</v>
      </c>
      <c r="D175" s="66"/>
      <c r="E175" s="32"/>
      <c r="F175" s="33">
        <f>F159+F164+F174</f>
        <v>1739</v>
      </c>
      <c r="G175" s="33">
        <f>G159+G164+G174</f>
        <v>74.100000000000009</v>
      </c>
      <c r="H175" s="33">
        <f>H159+H164+H174</f>
        <v>72.66</v>
      </c>
      <c r="I175" s="33">
        <f>I159+I164+I174</f>
        <v>250.81</v>
      </c>
      <c r="J175" s="33">
        <f>J159+J164+J174</f>
        <v>1958.25</v>
      </c>
      <c r="K175" s="34"/>
      <c r="L175" s="33">
        <f>L159+L164+L174</f>
        <v>198.95999999999998</v>
      </c>
    </row>
    <row r="176" spans="1:12" ht="15" x14ac:dyDescent="0.25">
      <c r="A176" s="21">
        <v>2</v>
      </c>
      <c r="B176" s="22">
        <v>4</v>
      </c>
      <c r="C176" s="23" t="s">
        <v>20</v>
      </c>
      <c r="D176" s="5" t="s">
        <v>21</v>
      </c>
      <c r="E176" s="51" t="s">
        <v>89</v>
      </c>
      <c r="F176" s="41">
        <v>200</v>
      </c>
      <c r="G176" s="41">
        <v>6.57</v>
      </c>
      <c r="H176" s="41">
        <v>9.67</v>
      </c>
      <c r="I176" s="41">
        <v>24.36</v>
      </c>
      <c r="J176" s="41">
        <v>210.05</v>
      </c>
      <c r="K176" s="42">
        <v>189</v>
      </c>
      <c r="L176" s="41">
        <v>11.63</v>
      </c>
    </row>
    <row r="177" spans="1:12" ht="15" x14ac:dyDescent="0.25">
      <c r="A177" s="24"/>
      <c r="B177" s="16"/>
      <c r="C177" s="11"/>
      <c r="D177" s="7" t="s">
        <v>22</v>
      </c>
      <c r="E177" s="52" t="s">
        <v>54</v>
      </c>
      <c r="F177" s="55">
        <v>200</v>
      </c>
      <c r="G177" s="44">
        <v>0.2</v>
      </c>
      <c r="H177" s="44">
        <v>0.1</v>
      </c>
      <c r="I177" s="44">
        <v>15</v>
      </c>
      <c r="J177" s="44">
        <v>60</v>
      </c>
      <c r="K177" s="45">
        <v>430</v>
      </c>
      <c r="L177" s="44">
        <v>2.08</v>
      </c>
    </row>
    <row r="178" spans="1:12" ht="15" x14ac:dyDescent="0.25">
      <c r="A178" s="24"/>
      <c r="B178" s="16"/>
      <c r="C178" s="11"/>
      <c r="D178" s="7" t="s">
        <v>23</v>
      </c>
      <c r="E178" s="52" t="s">
        <v>41</v>
      </c>
      <c r="F178" s="44">
        <v>25</v>
      </c>
      <c r="G178" s="44">
        <v>1.66</v>
      </c>
      <c r="H178" s="44">
        <v>0.22</v>
      </c>
      <c r="I178" s="44">
        <v>10.6</v>
      </c>
      <c r="J178" s="44">
        <v>50.99</v>
      </c>
      <c r="K178" s="45"/>
      <c r="L178" s="44">
        <v>0.82</v>
      </c>
    </row>
    <row r="179" spans="1:12" ht="15" x14ac:dyDescent="0.25">
      <c r="A179" s="24"/>
      <c r="B179" s="16"/>
      <c r="C179" s="11"/>
      <c r="D179" s="7"/>
      <c r="E179" s="52" t="s">
        <v>55</v>
      </c>
      <c r="F179" s="44">
        <v>75</v>
      </c>
      <c r="G179" s="44">
        <v>8</v>
      </c>
      <c r="H179" s="44">
        <v>16</v>
      </c>
      <c r="I179" s="44">
        <v>22</v>
      </c>
      <c r="J179" s="44">
        <v>261.02</v>
      </c>
      <c r="K179" s="45">
        <v>3</v>
      </c>
      <c r="L179" s="44">
        <v>30.57</v>
      </c>
    </row>
    <row r="180" spans="1:12" ht="15" x14ac:dyDescent="0.25">
      <c r="A180" s="24"/>
      <c r="B180" s="16"/>
      <c r="C180" s="11"/>
      <c r="D180" s="6"/>
      <c r="E180" s="43"/>
      <c r="F180" s="44"/>
      <c r="G180" s="44"/>
      <c r="H180" s="44"/>
      <c r="I180" s="44"/>
      <c r="J180" s="44"/>
      <c r="K180" s="45"/>
      <c r="L180" s="44"/>
    </row>
    <row r="181" spans="1:12" ht="15" x14ac:dyDescent="0.25">
      <c r="A181" s="24"/>
      <c r="B181" s="16"/>
      <c r="C181" s="11"/>
      <c r="D181" s="6"/>
      <c r="E181" s="43"/>
      <c r="F181" s="44"/>
      <c r="G181" s="44"/>
      <c r="H181" s="44"/>
      <c r="I181" s="44"/>
      <c r="J181" s="44"/>
      <c r="K181" s="45"/>
      <c r="L181" s="44"/>
    </row>
    <row r="182" spans="1:12" ht="15" x14ac:dyDescent="0.25">
      <c r="A182" s="25"/>
      <c r="B182" s="18"/>
      <c r="C182" s="8"/>
      <c r="D182" s="19" t="s">
        <v>34</v>
      </c>
      <c r="E182" s="9"/>
      <c r="F182" s="20">
        <f>SUM(F176:F181)</f>
        <v>500</v>
      </c>
      <c r="G182" s="20">
        <f>SUM(G176:G181)</f>
        <v>16.43</v>
      </c>
      <c r="H182" s="20">
        <f>SUM(H176:H181)</f>
        <v>25.990000000000002</v>
      </c>
      <c r="I182" s="20">
        <f>SUM(I176:I181)</f>
        <v>71.960000000000008</v>
      </c>
      <c r="J182" s="20">
        <f>SUM(J176:J181)</f>
        <v>582.05999999999995</v>
      </c>
      <c r="K182" s="26"/>
      <c r="L182" s="20">
        <f>SUM(L176:L181)</f>
        <v>45.1</v>
      </c>
    </row>
    <row r="183" spans="1:12" ht="15" x14ac:dyDescent="0.25">
      <c r="A183" s="27">
        <f>A176</f>
        <v>2</v>
      </c>
      <c r="B183" s="14">
        <f>B176</f>
        <v>4</v>
      </c>
      <c r="C183" s="10" t="s">
        <v>25</v>
      </c>
      <c r="D183" s="12" t="s">
        <v>31</v>
      </c>
      <c r="E183" s="52" t="s">
        <v>56</v>
      </c>
      <c r="F183" s="44">
        <v>200</v>
      </c>
      <c r="G183" s="44">
        <v>0.97</v>
      </c>
      <c r="H183" s="44">
        <v>0.19</v>
      </c>
      <c r="I183" s="44">
        <v>19.59</v>
      </c>
      <c r="J183" s="44">
        <v>83.42</v>
      </c>
      <c r="K183" s="45">
        <v>389</v>
      </c>
      <c r="L183" s="44">
        <v>21</v>
      </c>
    </row>
    <row r="184" spans="1:12" ht="15" x14ac:dyDescent="0.25">
      <c r="A184" s="24"/>
      <c r="B184" s="16"/>
      <c r="C184" s="11"/>
      <c r="D184" s="6"/>
      <c r="E184" s="52"/>
      <c r="F184" s="44"/>
      <c r="G184" s="44"/>
      <c r="H184" s="44"/>
      <c r="I184" s="44"/>
      <c r="J184" s="44"/>
      <c r="K184" s="45"/>
      <c r="L184" s="44"/>
    </row>
    <row r="185" spans="1:12" ht="15" x14ac:dyDescent="0.25">
      <c r="A185" s="24"/>
      <c r="B185" s="16"/>
      <c r="C185" s="11"/>
      <c r="D185" s="6"/>
      <c r="E185" s="52"/>
      <c r="F185" s="44"/>
      <c r="G185" s="44"/>
      <c r="H185" s="44"/>
      <c r="I185" s="44"/>
      <c r="J185" s="44"/>
      <c r="K185" s="45"/>
      <c r="L185" s="44"/>
    </row>
    <row r="186" spans="1:12" ht="15" x14ac:dyDescent="0.25">
      <c r="A186" s="24"/>
      <c r="B186" s="16"/>
      <c r="C186" s="11"/>
      <c r="D186" s="6"/>
      <c r="E186" s="43"/>
      <c r="F186" s="44"/>
      <c r="G186" s="44"/>
      <c r="H186" s="44"/>
      <c r="I186" s="44"/>
      <c r="J186" s="44"/>
      <c r="K186" s="45"/>
      <c r="L186" s="44"/>
    </row>
    <row r="187" spans="1:12" ht="15" x14ac:dyDescent="0.25">
      <c r="A187" s="25"/>
      <c r="B187" s="18"/>
      <c r="C187" s="8"/>
      <c r="D187" s="19" t="s">
        <v>34</v>
      </c>
      <c r="E187" s="9"/>
      <c r="F187" s="20">
        <f>SUM(F183:F186)</f>
        <v>200</v>
      </c>
      <c r="G187" s="20">
        <f t="shared" ref="G187" si="41">SUM(G183:G186)</f>
        <v>0.97</v>
      </c>
      <c r="H187" s="20">
        <f t="shared" ref="H187" si="42">SUM(H183:H186)</f>
        <v>0.19</v>
      </c>
      <c r="I187" s="20">
        <f t="shared" ref="I187" si="43">SUM(I183:I186)</f>
        <v>19.59</v>
      </c>
      <c r="J187" s="20">
        <f t="shared" ref="J187" si="44">SUM(J183:J186)</f>
        <v>83.42</v>
      </c>
      <c r="K187" s="26"/>
      <c r="L187" s="20">
        <f>SUM(L183:L186)</f>
        <v>21</v>
      </c>
    </row>
    <row r="188" spans="1:12" ht="15" x14ac:dyDescent="0.25">
      <c r="A188" s="27">
        <f>A176</f>
        <v>2</v>
      </c>
      <c r="B188" s="14">
        <f>B176</f>
        <v>4</v>
      </c>
      <c r="C188" s="10" t="s">
        <v>26</v>
      </c>
      <c r="D188" s="1" t="s">
        <v>27</v>
      </c>
      <c r="E188" s="52" t="s">
        <v>96</v>
      </c>
      <c r="F188" s="44">
        <v>60</v>
      </c>
      <c r="G188" s="44">
        <v>0.54</v>
      </c>
      <c r="H188" s="44">
        <v>6.06</v>
      </c>
      <c r="I188" s="44">
        <v>1.74</v>
      </c>
      <c r="J188" s="44">
        <v>63.6</v>
      </c>
      <c r="K188" s="45">
        <v>23</v>
      </c>
      <c r="L188" s="44">
        <v>15.8</v>
      </c>
    </row>
    <row r="189" spans="1:12" ht="15" x14ac:dyDescent="0.25">
      <c r="A189" s="24"/>
      <c r="B189" s="16"/>
      <c r="C189" s="11"/>
      <c r="D189" s="7" t="s">
        <v>28</v>
      </c>
      <c r="E189" s="52" t="s">
        <v>44</v>
      </c>
      <c r="F189" s="44">
        <v>250</v>
      </c>
      <c r="G189" s="44">
        <v>2.14</v>
      </c>
      <c r="H189" s="44">
        <v>5.17</v>
      </c>
      <c r="I189" s="44">
        <v>13.21</v>
      </c>
      <c r="J189" s="44">
        <v>108.66</v>
      </c>
      <c r="K189" s="45">
        <v>82</v>
      </c>
      <c r="L189" s="44">
        <v>11.29</v>
      </c>
    </row>
    <row r="190" spans="1:12" ht="15" x14ac:dyDescent="0.25">
      <c r="A190" s="24"/>
      <c r="B190" s="16"/>
      <c r="C190" s="11"/>
      <c r="D190" s="7" t="s">
        <v>29</v>
      </c>
      <c r="E190" s="52" t="s">
        <v>57</v>
      </c>
      <c r="F190" s="44">
        <v>90</v>
      </c>
      <c r="G190" s="44">
        <v>16.100000000000001</v>
      </c>
      <c r="H190" s="44">
        <v>16.510000000000002</v>
      </c>
      <c r="I190" s="44">
        <v>7.6</v>
      </c>
      <c r="J190" s="44">
        <v>243.21</v>
      </c>
      <c r="K190" s="45">
        <v>286</v>
      </c>
      <c r="L190" s="44">
        <v>74.61</v>
      </c>
    </row>
    <row r="191" spans="1:12" ht="15" x14ac:dyDescent="0.25">
      <c r="A191" s="24"/>
      <c r="B191" s="16"/>
      <c r="C191" s="11"/>
      <c r="D191" s="7" t="s">
        <v>30</v>
      </c>
      <c r="E191" s="52" t="s">
        <v>50</v>
      </c>
      <c r="F191" s="44">
        <v>150</v>
      </c>
      <c r="G191" s="44">
        <v>8.4600000000000009</v>
      </c>
      <c r="H191" s="44">
        <v>6.22</v>
      </c>
      <c r="I191" s="44">
        <v>38.26</v>
      </c>
      <c r="J191" s="44">
        <v>242.42</v>
      </c>
      <c r="K191" s="45">
        <v>323</v>
      </c>
      <c r="L191" s="44">
        <v>5.92</v>
      </c>
    </row>
    <row r="192" spans="1:12" ht="15" x14ac:dyDescent="0.25">
      <c r="A192" s="24"/>
      <c r="B192" s="16"/>
      <c r="C192" s="11"/>
      <c r="D192" s="7" t="s">
        <v>31</v>
      </c>
      <c r="E192" s="52" t="s">
        <v>43</v>
      </c>
      <c r="F192" s="44">
        <v>200</v>
      </c>
      <c r="G192" s="44">
        <v>0</v>
      </c>
      <c r="H192" s="44">
        <v>0</v>
      </c>
      <c r="I192" s="44">
        <v>14.52</v>
      </c>
      <c r="J192" s="44">
        <v>58.05</v>
      </c>
      <c r="K192" s="45">
        <v>349</v>
      </c>
      <c r="L192" s="44">
        <v>3.65</v>
      </c>
    </row>
    <row r="193" spans="1:12" ht="15" x14ac:dyDescent="0.25">
      <c r="A193" s="24"/>
      <c r="B193" s="16"/>
      <c r="C193" s="11"/>
      <c r="D193" s="7" t="s">
        <v>32</v>
      </c>
      <c r="E193" s="43" t="s">
        <v>58</v>
      </c>
      <c r="F193" s="44">
        <v>55</v>
      </c>
      <c r="G193" s="44">
        <v>4.07</v>
      </c>
      <c r="H193" s="44">
        <v>0.33</v>
      </c>
      <c r="I193" s="44">
        <v>26.77</v>
      </c>
      <c r="J193" s="44">
        <v>126.34</v>
      </c>
      <c r="K193" s="45"/>
      <c r="L193" s="44">
        <v>3.3</v>
      </c>
    </row>
    <row r="194" spans="1:12" ht="15" x14ac:dyDescent="0.25">
      <c r="A194" s="24"/>
      <c r="B194" s="16"/>
      <c r="C194" s="11"/>
      <c r="D194" s="7" t="s">
        <v>33</v>
      </c>
      <c r="E194" s="52" t="s">
        <v>41</v>
      </c>
      <c r="F194" s="44">
        <v>24</v>
      </c>
      <c r="G194" s="44">
        <v>1.59</v>
      </c>
      <c r="H194" s="44">
        <v>0.21</v>
      </c>
      <c r="I194" s="44">
        <v>10.17</v>
      </c>
      <c r="J194" s="44">
        <v>48.95</v>
      </c>
      <c r="K194" s="45"/>
      <c r="L194" s="44">
        <v>1.32</v>
      </c>
    </row>
    <row r="195" spans="1:12" ht="15" x14ac:dyDescent="0.25">
      <c r="A195" s="24"/>
      <c r="B195" s="16"/>
      <c r="C195" s="11"/>
      <c r="D195" s="6"/>
      <c r="E195" s="43"/>
      <c r="F195" s="44"/>
      <c r="G195" s="44"/>
      <c r="H195" s="44"/>
      <c r="I195" s="44"/>
      <c r="J195" s="44"/>
      <c r="K195" s="45"/>
      <c r="L195" s="44"/>
    </row>
    <row r="196" spans="1:12" ht="15" x14ac:dyDescent="0.25">
      <c r="A196" s="25"/>
      <c r="B196" s="18"/>
      <c r="C196" s="8"/>
      <c r="D196" s="19" t="s">
        <v>34</v>
      </c>
      <c r="E196" s="9"/>
      <c r="F196" s="20">
        <f>SUM(F188:F195)</f>
        <v>829</v>
      </c>
      <c r="G196" s="20">
        <f>SUM(G188:G195)</f>
        <v>32.900000000000006</v>
      </c>
      <c r="H196" s="20">
        <f>SUM(H188:H195)</f>
        <v>34.5</v>
      </c>
      <c r="I196" s="20">
        <f>SUM(I188:I195)</f>
        <v>112.27</v>
      </c>
      <c r="J196" s="20">
        <f>SUM(J188:J195)</f>
        <v>891.23</v>
      </c>
      <c r="K196" s="26"/>
      <c r="L196" s="20">
        <f>SUM(L188:L195)</f>
        <v>115.89</v>
      </c>
    </row>
    <row r="197" spans="1:12" ht="15.75" customHeight="1" thickBot="1" x14ac:dyDescent="0.25">
      <c r="A197" s="30">
        <f>A176</f>
        <v>2</v>
      </c>
      <c r="B197" s="31">
        <f>B176</f>
        <v>4</v>
      </c>
      <c r="C197" s="65" t="s">
        <v>4</v>
      </c>
      <c r="D197" s="66"/>
      <c r="E197" s="32"/>
      <c r="F197" s="33">
        <f>F182+F187+F196</f>
        <v>1529</v>
      </c>
      <c r="G197" s="33">
        <f>G182+G187+G196</f>
        <v>50.300000000000004</v>
      </c>
      <c r="H197" s="33">
        <f>H182+H187+H196</f>
        <v>60.680000000000007</v>
      </c>
      <c r="I197" s="33">
        <f>I182+I187+I196</f>
        <v>203.82</v>
      </c>
      <c r="J197" s="33">
        <f>J182+J187+J196</f>
        <v>1556.71</v>
      </c>
      <c r="K197" s="34"/>
      <c r="L197" s="33">
        <f>L182+L187+L196</f>
        <v>181.99</v>
      </c>
    </row>
    <row r="198" spans="1:12" ht="15.75" thickBot="1" x14ac:dyDescent="0.3">
      <c r="A198" s="21">
        <v>2</v>
      </c>
      <c r="B198" s="22">
        <v>5</v>
      </c>
      <c r="C198" s="23" t="s">
        <v>20</v>
      </c>
      <c r="D198" s="1" t="s">
        <v>27</v>
      </c>
      <c r="E198" s="51" t="s">
        <v>59</v>
      </c>
      <c r="F198" s="41">
        <v>60</v>
      </c>
      <c r="G198" s="41">
        <v>7.44</v>
      </c>
      <c r="H198" s="41">
        <v>6.74</v>
      </c>
      <c r="I198" s="41">
        <v>0.41</v>
      </c>
      <c r="J198" s="41">
        <v>91.94</v>
      </c>
      <c r="K198" s="42">
        <v>209</v>
      </c>
      <c r="L198" s="41">
        <v>12.3</v>
      </c>
    </row>
    <row r="199" spans="1:12" ht="15" x14ac:dyDescent="0.25">
      <c r="A199" s="24"/>
      <c r="B199" s="16"/>
      <c r="C199" s="11"/>
      <c r="D199" s="5" t="s">
        <v>21</v>
      </c>
      <c r="E199" s="43" t="s">
        <v>98</v>
      </c>
      <c r="F199" s="44">
        <v>180</v>
      </c>
      <c r="G199" s="44">
        <v>26.85</v>
      </c>
      <c r="H199" s="44">
        <v>20.76</v>
      </c>
      <c r="I199" s="44">
        <v>25.84</v>
      </c>
      <c r="J199" s="44">
        <v>402.11</v>
      </c>
      <c r="K199" s="45">
        <v>225</v>
      </c>
      <c r="L199" s="44">
        <v>72.8</v>
      </c>
    </row>
    <row r="200" spans="1:12" ht="15" x14ac:dyDescent="0.25">
      <c r="A200" s="24"/>
      <c r="B200" s="16"/>
      <c r="C200" s="11"/>
      <c r="D200" s="7" t="s">
        <v>22</v>
      </c>
      <c r="E200" s="52" t="s">
        <v>61</v>
      </c>
      <c r="F200" s="44">
        <v>200</v>
      </c>
      <c r="G200" s="44">
        <v>3.01</v>
      </c>
      <c r="H200" s="44">
        <v>2.4300000000000002</v>
      </c>
      <c r="I200" s="44">
        <v>20.22</v>
      </c>
      <c r="J200" s="44">
        <v>115.4</v>
      </c>
      <c r="K200" s="45">
        <v>379</v>
      </c>
      <c r="L200" s="44">
        <v>8.1199999999999992</v>
      </c>
    </row>
    <row r="201" spans="1:12" ht="15" x14ac:dyDescent="0.25">
      <c r="A201" s="24"/>
      <c r="B201" s="16"/>
      <c r="C201" s="11"/>
      <c r="D201" s="7" t="s">
        <v>32</v>
      </c>
      <c r="E201" s="43" t="s">
        <v>62</v>
      </c>
      <c r="F201" s="44">
        <v>30</v>
      </c>
      <c r="G201" s="44">
        <v>2.2200000000000002</v>
      </c>
      <c r="H201" s="44">
        <v>0.18</v>
      </c>
      <c r="I201" s="44">
        <v>14.6</v>
      </c>
      <c r="J201" s="44">
        <v>68.92</v>
      </c>
      <c r="K201" s="45"/>
      <c r="L201" s="44">
        <v>1.8</v>
      </c>
    </row>
    <row r="202" spans="1:12" ht="15" x14ac:dyDescent="0.25">
      <c r="A202" s="24"/>
      <c r="B202" s="16"/>
      <c r="C202" s="11"/>
      <c r="D202" s="61" t="s">
        <v>33</v>
      </c>
      <c r="E202" s="43" t="s">
        <v>41</v>
      </c>
      <c r="F202" s="44">
        <v>30</v>
      </c>
      <c r="G202" s="44">
        <v>1.99</v>
      </c>
      <c r="H202" s="44">
        <v>0.26</v>
      </c>
      <c r="I202" s="44">
        <v>12.72</v>
      </c>
      <c r="J202" s="44">
        <v>61.19</v>
      </c>
      <c r="K202" s="45"/>
      <c r="L202" s="44">
        <v>1.88</v>
      </c>
    </row>
    <row r="203" spans="1:12" ht="15" x14ac:dyDescent="0.25">
      <c r="A203" s="25"/>
      <c r="B203" s="18"/>
      <c r="C203" s="8"/>
      <c r="D203" s="19" t="s">
        <v>34</v>
      </c>
      <c r="E203" s="9"/>
      <c r="F203" s="20">
        <f>SUM(F198:F202)</f>
        <v>500</v>
      </c>
      <c r="G203" s="20">
        <f>SUM(G198:G202)</f>
        <v>41.51</v>
      </c>
      <c r="H203" s="20">
        <f>SUM(H198:H202)</f>
        <v>30.37</v>
      </c>
      <c r="I203" s="20">
        <f>SUM(I198:I202)</f>
        <v>73.790000000000006</v>
      </c>
      <c r="J203" s="20">
        <f>SUM(J198:J202)</f>
        <v>739.56</v>
      </c>
      <c r="K203" s="26"/>
      <c r="L203" s="20">
        <f>SUM(L198:L202)</f>
        <v>96.899999999999991</v>
      </c>
    </row>
    <row r="204" spans="1:12" ht="15" x14ac:dyDescent="0.25">
      <c r="A204" s="27">
        <f>A198</f>
        <v>2</v>
      </c>
      <c r="B204" s="14">
        <f>B198</f>
        <v>5</v>
      </c>
      <c r="C204" s="10" t="s">
        <v>25</v>
      </c>
      <c r="D204" s="7" t="s">
        <v>31</v>
      </c>
      <c r="E204" s="52" t="s">
        <v>63</v>
      </c>
      <c r="F204" s="44">
        <v>200</v>
      </c>
      <c r="G204" s="44">
        <v>5.6</v>
      </c>
      <c r="H204" s="44">
        <v>5</v>
      </c>
      <c r="I204" s="44">
        <v>9.02</v>
      </c>
      <c r="J204" s="44">
        <v>113.02</v>
      </c>
      <c r="K204" s="45"/>
      <c r="L204" s="44">
        <v>20</v>
      </c>
    </row>
    <row r="205" spans="1:12" ht="15" x14ac:dyDescent="0.25">
      <c r="A205" s="24"/>
      <c r="B205" s="16"/>
      <c r="C205" s="11"/>
      <c r="D205" s="53"/>
      <c r="E205" s="52"/>
      <c r="F205" s="44"/>
      <c r="G205" s="44"/>
      <c r="H205" s="44"/>
      <c r="I205" s="44"/>
      <c r="J205" s="44"/>
      <c r="K205" s="45"/>
      <c r="L205" s="44"/>
    </row>
    <row r="206" spans="1:12" ht="15" x14ac:dyDescent="0.25">
      <c r="A206" s="24"/>
      <c r="B206" s="16"/>
      <c r="C206" s="11"/>
      <c r="D206" s="53"/>
      <c r="E206" s="52"/>
      <c r="F206" s="44"/>
      <c r="G206" s="44"/>
      <c r="H206" s="44"/>
      <c r="I206" s="44"/>
      <c r="J206" s="44"/>
      <c r="K206" s="45"/>
      <c r="L206" s="44"/>
    </row>
    <row r="207" spans="1:12" ht="15" x14ac:dyDescent="0.25">
      <c r="A207" s="24"/>
      <c r="B207" s="16"/>
      <c r="C207" s="11"/>
      <c r="D207" s="6"/>
      <c r="E207" s="43"/>
      <c r="F207" s="44"/>
      <c r="G207" s="44"/>
      <c r="H207" s="44"/>
      <c r="I207" s="44"/>
      <c r="J207" s="44"/>
      <c r="K207" s="45"/>
      <c r="L207" s="44"/>
    </row>
    <row r="208" spans="1:12" ht="15" x14ac:dyDescent="0.25">
      <c r="A208" s="25"/>
      <c r="B208" s="18"/>
      <c r="C208" s="8"/>
      <c r="D208" s="19" t="s">
        <v>34</v>
      </c>
      <c r="E208" s="9"/>
      <c r="F208" s="20">
        <f>SUM(F204:F207)</f>
        <v>200</v>
      </c>
      <c r="G208" s="20">
        <f t="shared" ref="G208" si="45">SUM(G204:G207)</f>
        <v>5.6</v>
      </c>
      <c r="H208" s="20">
        <f t="shared" ref="H208" si="46">SUM(H204:H207)</f>
        <v>5</v>
      </c>
      <c r="I208" s="20">
        <f t="shared" ref="I208" si="47">SUM(I204:I207)</f>
        <v>9.02</v>
      </c>
      <c r="J208" s="20">
        <f t="shared" ref="J208" si="48">SUM(J204:J207)</f>
        <v>113.02</v>
      </c>
      <c r="K208" s="26"/>
      <c r="L208" s="20">
        <f>SUM(L204:L207)</f>
        <v>20</v>
      </c>
    </row>
    <row r="209" spans="1:12" ht="15" x14ac:dyDescent="0.25">
      <c r="A209" s="27">
        <f>A198</f>
        <v>2</v>
      </c>
      <c r="B209" s="14">
        <f>B198</f>
        <v>5</v>
      </c>
      <c r="C209" s="10" t="s">
        <v>26</v>
      </c>
      <c r="D209" s="1" t="s">
        <v>27</v>
      </c>
      <c r="E209" s="52" t="s">
        <v>46</v>
      </c>
      <c r="F209" s="44">
        <v>60</v>
      </c>
      <c r="G209" s="44">
        <v>0.67</v>
      </c>
      <c r="H209" s="44">
        <v>6.09</v>
      </c>
      <c r="I209" s="44">
        <v>4.12</v>
      </c>
      <c r="J209" s="44">
        <v>74.239999999999995</v>
      </c>
      <c r="K209" s="45">
        <v>67</v>
      </c>
      <c r="L209" s="44">
        <v>5.64</v>
      </c>
    </row>
    <row r="210" spans="1:12" ht="15" x14ac:dyDescent="0.25">
      <c r="A210" s="24"/>
      <c r="B210" s="16"/>
      <c r="C210" s="11"/>
      <c r="D210" s="7" t="s">
        <v>28</v>
      </c>
      <c r="E210" s="52" t="s">
        <v>73</v>
      </c>
      <c r="F210" s="44">
        <v>250</v>
      </c>
      <c r="G210" s="44">
        <v>2.39</v>
      </c>
      <c r="H210" s="44">
        <v>6.33</v>
      </c>
      <c r="I210" s="44">
        <v>17.14</v>
      </c>
      <c r="J210" s="44">
        <v>135.71</v>
      </c>
      <c r="K210" s="45">
        <v>96</v>
      </c>
      <c r="L210" s="44">
        <v>11.91</v>
      </c>
    </row>
    <row r="211" spans="1:12" ht="15" x14ac:dyDescent="0.25">
      <c r="A211" s="24"/>
      <c r="B211" s="16"/>
      <c r="C211" s="11"/>
      <c r="D211" s="7" t="s">
        <v>29</v>
      </c>
      <c r="E211" s="52" t="s">
        <v>82</v>
      </c>
      <c r="F211" s="44">
        <v>90</v>
      </c>
      <c r="G211" s="44">
        <v>21.17</v>
      </c>
      <c r="H211" s="44">
        <v>12.37</v>
      </c>
      <c r="I211" s="44">
        <v>8.1999999999999993</v>
      </c>
      <c r="J211" s="44">
        <v>228.39</v>
      </c>
      <c r="K211" s="45">
        <v>234</v>
      </c>
      <c r="L211" s="44">
        <v>23.49</v>
      </c>
    </row>
    <row r="212" spans="1:12" ht="15" x14ac:dyDescent="0.25">
      <c r="A212" s="24"/>
      <c r="B212" s="16"/>
      <c r="C212" s="11"/>
      <c r="D212" s="7" t="s">
        <v>30</v>
      </c>
      <c r="E212" s="52" t="s">
        <v>66</v>
      </c>
      <c r="F212" s="44">
        <v>150</v>
      </c>
      <c r="G212" s="44">
        <v>3.1</v>
      </c>
      <c r="H212" s="44">
        <v>5.4</v>
      </c>
      <c r="I212" s="44">
        <v>20.3</v>
      </c>
      <c r="J212" s="44">
        <v>141</v>
      </c>
      <c r="K212" s="45">
        <v>335</v>
      </c>
      <c r="L212" s="44">
        <v>10.57</v>
      </c>
    </row>
    <row r="213" spans="1:12" ht="15" x14ac:dyDescent="0.25">
      <c r="A213" s="24"/>
      <c r="B213" s="16"/>
      <c r="C213" s="11"/>
      <c r="D213" s="7" t="s">
        <v>31</v>
      </c>
      <c r="E213" s="52" t="s">
        <v>43</v>
      </c>
      <c r="F213" s="44">
        <v>200</v>
      </c>
      <c r="G213" s="44">
        <v>0</v>
      </c>
      <c r="H213" s="44">
        <v>0</v>
      </c>
      <c r="I213" s="44">
        <v>14.52</v>
      </c>
      <c r="J213" s="44">
        <v>58.05</v>
      </c>
      <c r="K213" s="45">
        <v>349</v>
      </c>
      <c r="L213" s="44"/>
    </row>
    <row r="214" spans="1:12" ht="15" x14ac:dyDescent="0.25">
      <c r="A214" s="24"/>
      <c r="B214" s="16"/>
      <c r="C214" s="11"/>
      <c r="D214" s="7" t="s">
        <v>32</v>
      </c>
      <c r="E214" s="43" t="s">
        <v>58</v>
      </c>
      <c r="F214" s="44">
        <v>35</v>
      </c>
      <c r="G214" s="44">
        <v>2.59</v>
      </c>
      <c r="H214" s="44">
        <v>0.21</v>
      </c>
      <c r="I214" s="44">
        <v>17.03</v>
      </c>
      <c r="J214" s="44">
        <v>80.400000000000006</v>
      </c>
      <c r="K214" s="45"/>
      <c r="L214" s="44">
        <v>2.1</v>
      </c>
    </row>
    <row r="215" spans="1:12" ht="15" x14ac:dyDescent="0.25">
      <c r="A215" s="24"/>
      <c r="B215" s="16"/>
      <c r="C215" s="11"/>
      <c r="D215" s="7" t="s">
        <v>33</v>
      </c>
      <c r="E215" s="52" t="s">
        <v>41</v>
      </c>
      <c r="F215" s="44">
        <v>24</v>
      </c>
      <c r="G215" s="44">
        <v>1.59</v>
      </c>
      <c r="H215" s="44">
        <v>0.21</v>
      </c>
      <c r="I215" s="44">
        <v>10.17</v>
      </c>
      <c r="J215" s="44">
        <v>48.95</v>
      </c>
      <c r="K215" s="45"/>
      <c r="L215" s="44">
        <v>1.32</v>
      </c>
    </row>
    <row r="216" spans="1:12" ht="15" x14ac:dyDescent="0.25">
      <c r="A216" s="25"/>
      <c r="B216" s="18"/>
      <c r="C216" s="8"/>
      <c r="D216" s="19" t="s">
        <v>34</v>
      </c>
      <c r="E216" s="9"/>
      <c r="F216" s="20">
        <f>SUM(F209:F215)</f>
        <v>809</v>
      </c>
      <c r="G216" s="20">
        <f>SUM(G209:G215)</f>
        <v>31.51</v>
      </c>
      <c r="H216" s="20">
        <f>SUM(H209:H215)</f>
        <v>30.61</v>
      </c>
      <c r="I216" s="20">
        <f>SUM(I209:I215)</f>
        <v>91.48</v>
      </c>
      <c r="J216" s="20">
        <f>SUM(J209:J215)</f>
        <v>766.7399999999999</v>
      </c>
      <c r="K216" s="26"/>
      <c r="L216" s="20">
        <f>SUM(L209:L215)</f>
        <v>55.03</v>
      </c>
    </row>
    <row r="217" spans="1:12" ht="15.75" customHeight="1" thickBot="1" x14ac:dyDescent="0.25">
      <c r="A217" s="30">
        <f>A198</f>
        <v>2</v>
      </c>
      <c r="B217" s="31">
        <f>B198</f>
        <v>5</v>
      </c>
      <c r="C217" s="65" t="s">
        <v>4</v>
      </c>
      <c r="D217" s="66"/>
      <c r="E217" s="32"/>
      <c r="F217" s="33">
        <f>F203+F208+F216</f>
        <v>1509</v>
      </c>
      <c r="G217" s="33">
        <f>G203+G208+G216</f>
        <v>78.62</v>
      </c>
      <c r="H217" s="33">
        <f>H203+H208+H216</f>
        <v>65.98</v>
      </c>
      <c r="I217" s="33">
        <f>I203+I208+I216</f>
        <v>174.29000000000002</v>
      </c>
      <c r="J217" s="33">
        <f>J203+J208+J216</f>
        <v>1619.3199999999997</v>
      </c>
      <c r="K217" s="34"/>
      <c r="L217" s="33">
        <f>L203+L208+L216</f>
        <v>171.93</v>
      </c>
    </row>
    <row r="218" spans="1:12" ht="13.5" thickBot="1" x14ac:dyDescent="0.25">
      <c r="A218" s="28"/>
      <c r="B218" s="29"/>
      <c r="C218" s="67" t="s">
        <v>5</v>
      </c>
      <c r="D218" s="67"/>
      <c r="E218" s="67"/>
      <c r="F218" s="36">
        <f>(F26+F47+F68+F90+F110+F132+F153+F175+F197+F217)/(IF(F26=0,0,1)+IF(F47=0,0,1)+IF(F68=0,0,1)+IF(F90=0,0,1)+IF(F110=0,0,1)+IF(F132=0,0,1)+IF(F153=0,0,1)+IF(F175=0,0,1)+IF(F197=0,0,1)+IF(F217=0,0,1))</f>
        <v>1564.6</v>
      </c>
      <c r="G218" s="36">
        <f>(G26+G47+G68+G90+G110+G132+G153+G175+G197+G217)/(IF(G26=0,0,1)+IF(G47=0,0,1)+IF(G68=0,0,1)+IF(G90=0,0,1)+IF(G110=0,0,1)+IF(G132=0,0,1)+IF(G153=0,0,1)+IF(G175=0,0,1)+IF(G197=0,0,1)+IF(G217=0,0,1))</f>
        <v>60.421000000000006</v>
      </c>
      <c r="H218" s="36">
        <f>(H26+H47+H68+H90+H110+H132+H153+H175+H197+H217)/(IF(H26=0,0,1)+IF(H47=0,0,1)+IF(H68=0,0,1)+IF(H90=0,0,1)+IF(H110=0,0,1)+IF(H132=0,0,1)+IF(H153=0,0,1)+IF(H175=0,0,1)+IF(H197=0,0,1)+IF(H217=0,0,1))</f>
        <v>61.524000000000001</v>
      </c>
      <c r="I218" s="36">
        <f>(I26+I47+I68+I90+I110+I132+I153+I175+I197+I217)/(IF(I26=0,0,1)+IF(I47=0,0,1)+IF(I68=0,0,1)+IF(I90=0,0,1)+IF(I110=0,0,1)+IF(I132=0,0,1)+IF(I153=0,0,1)+IF(I175=0,0,1)+IF(I197=0,0,1)+IF(I217=0,0,1))</f>
        <v>203.33499999999998</v>
      </c>
      <c r="J218" s="36">
        <f>(J26+J47+J68+J90+J110+J132+J153+J175+J197+J217)/(IF(J26=0,0,1)+IF(J47=0,0,1)+IF(J68=0,0,1)+IF(J90=0,0,1)+IF(J110=0,0,1)+IF(J132=0,0,1)+IF(J153=0,0,1)+IF(J175=0,0,1)+IF(J197=0,0,1)+IF(J217=0,0,1))</f>
        <v>1613.8110000000001</v>
      </c>
      <c r="K218" s="36"/>
      <c r="L218" s="36">
        <f>(L26+L47+L68+L90+L110+L132+L153+L175+L197+L217)/(IF(L26=0,0,1)+IF(L47=0,0,1)+IF(L68=0,0,1)+IF(L90=0,0,1)+IF(L110=0,0,1)+IF(L132=0,0,1)+IF(L153=0,0,1)+IF(L175=0,0,1)+IF(L197=0,0,1)+IF(L217=0,0,1))</f>
        <v>173.84000000000003</v>
      </c>
    </row>
  </sheetData>
  <mergeCells count="14">
    <mergeCell ref="H1:K1"/>
    <mergeCell ref="H2:K2"/>
    <mergeCell ref="C47:D47"/>
    <mergeCell ref="C218:E218"/>
    <mergeCell ref="C132:D132"/>
    <mergeCell ref="C153:D153"/>
    <mergeCell ref="C175:D175"/>
    <mergeCell ref="C197:D197"/>
    <mergeCell ref="C217:D217"/>
    <mergeCell ref="C68:D68"/>
    <mergeCell ref="C90:D90"/>
    <mergeCell ref="C110:D110"/>
    <mergeCell ref="C26:D26"/>
    <mergeCell ref="C1:E1"/>
  </mergeCells>
  <pageMargins left="0.7" right="0.7" top="0.75" bottom="0.75" header="0.3" footer="0.3"/>
  <pageSetup paperSize="9" scale="92" fitToHeight="0" orientation="landscape" r:id="rId1"/>
  <rowBreaks count="9" manualBreakCount="9">
    <brk id="26" max="16383" man="1"/>
    <brk id="47" max="16383" man="1"/>
    <brk id="68" max="16383" man="1"/>
    <brk id="90" max="16383" man="1"/>
    <brk id="110" max="16383" man="1"/>
    <brk id="132" max="16383" man="1"/>
    <brk id="153" max="16383" man="1"/>
    <brk id="175" max="16383" man="1"/>
    <brk id="1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2025-11-12T06:41:43Z</cp:lastPrinted>
  <dcterms:created xsi:type="dcterms:W3CDTF">2022-05-16T14:23:56Z</dcterms:created>
  <dcterms:modified xsi:type="dcterms:W3CDTF">2025-11-12T06:43:12Z</dcterms:modified>
</cp:coreProperties>
</file>